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30E5F9EB-437F-4AEA-8D35-ADB969F61381}" xr6:coauthVersionLast="47" xr6:coauthVersionMax="47" xr10:uidLastSave="{00000000-0000-0000-0000-000000000000}"/>
  <workbookProtection workbookAlgorithmName="SHA-512" workbookHashValue="bh3RDZ9Y7f7hisOg8ExENtu2I6vPzJDk8oNkRQNbJKaIdyqSYlAtUOywMIzuEd6FC0FVL7JWkNC/x4NEj7ctmw==" workbookSaltValue="Pk+tkUrMAQKbtIm7NXFmBg==" workbookSpinCount="100000" lockStructure="1"/>
  <bookViews>
    <workbookView xWindow="3825" yWindow="2550" windowWidth="11970" windowHeight="8370" xr2:uid="{42A0A478-025B-4545-A756-4F68D2999794}"/>
  </bookViews>
  <sheets>
    <sheet name="CIENC024A" sheetId="8" r:id="rId1"/>
    <sheet name="MATEM023A" sheetId="7" r:id="rId2"/>
    <sheet name="MATEM023B" sheetId="6" r:id="rId3"/>
    <sheet name="MATEM023C" sheetId="5" r:id="rId4"/>
    <sheet name="MATEM024A" sheetId="4" r:id="rId5"/>
    <sheet name="MATEM024B" sheetId="1" r:id="rId6"/>
    <sheet name="MATEM024C" sheetId="2" r:id="rId7"/>
    <sheet name="MEDIO023C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3" l="1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31" i="7"/>
  <c r="O31" i="7"/>
  <c r="N31" i="7"/>
  <c r="M31" i="7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<sst xmlns="http://schemas.openxmlformats.org/spreadsheetml/2006/main" count="536" uniqueCount="346">
  <si>
    <t>001</t>
  </si>
  <si>
    <t>024A</t>
  </si>
  <si>
    <t>Cuarto Primaria A</t>
  </si>
  <si>
    <t>Ciencia  y Tecnología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</si>
  <si>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</si>
  <si>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</si>
  <si>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</si>
  <si>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</si>
  <si>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</si>
  <si>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</si>
  <si>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</si>
  <si>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</si>
  <si>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</si>
  <si>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</si>
  <si>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223119</t>
  </si>
  <si>
    <t>Aceytuno León, Diego José</t>
  </si>
  <si>
    <t>221071</t>
  </si>
  <si>
    <t>Alvarado Ramírez, Mariana</t>
  </si>
  <si>
    <t>221007</t>
  </si>
  <si>
    <t>Alvarado Zeissig, Matías André</t>
  </si>
  <si>
    <t>223113</t>
  </si>
  <si>
    <t>Alvarez Ruano, Javier Fernando</t>
  </si>
  <si>
    <t>222057</t>
  </si>
  <si>
    <t>Asturias Juárez, Esteban</t>
  </si>
  <si>
    <t>221045</t>
  </si>
  <si>
    <t>Castillo Escobar, Juan Esteban</t>
  </si>
  <si>
    <t>221038</t>
  </si>
  <si>
    <t>Castillo Manzo, Miguel Angel</t>
  </si>
  <si>
    <t>221083</t>
  </si>
  <si>
    <t>Escobar Orellana, Luciana Isabella</t>
  </si>
  <si>
    <t>222054</t>
  </si>
  <si>
    <t>Fernández Paz, María Andrée</t>
  </si>
  <si>
    <t>226031</t>
  </si>
  <si>
    <t>Flores Faena, Santiago André</t>
  </si>
  <si>
    <t>221036</t>
  </si>
  <si>
    <t>Gómez Chang, Valentina</t>
  </si>
  <si>
    <t>221006</t>
  </si>
  <si>
    <t>Gonzalez González, Diego Raúl</t>
  </si>
  <si>
    <t>221021</t>
  </si>
  <si>
    <t>González Peña, Maria Paula</t>
  </si>
  <si>
    <t>223106</t>
  </si>
  <si>
    <t>Gordillo Vásquez, Pablo David</t>
  </si>
  <si>
    <t>221039</t>
  </si>
  <si>
    <t>Hernández Gómez, Leonardo</t>
  </si>
  <si>
    <t>223088</t>
  </si>
  <si>
    <t>Marroquín León, Emma</t>
  </si>
  <si>
    <t>223066</t>
  </si>
  <si>
    <t>Montoya Mata, Mateo</t>
  </si>
  <si>
    <t>221053</t>
  </si>
  <si>
    <t>Neyra Oliva, Misael</t>
  </si>
  <si>
    <t>222055</t>
  </si>
  <si>
    <t>Orellana López, Martín Nicolás</t>
  </si>
  <si>
    <t>221097</t>
  </si>
  <si>
    <t>Reyes Estrada, Natalia Sarahí</t>
  </si>
  <si>
    <t>221042</t>
  </si>
  <si>
    <t>Rodas Reyes , Marinés</t>
  </si>
  <si>
    <t>222094</t>
  </si>
  <si>
    <t>Ruiz Prado, José Daniel</t>
  </si>
  <si>
    <t>221019</t>
  </si>
  <si>
    <t>Sánchez Oliva, Victoria Isabel</t>
  </si>
  <si>
    <t>221086</t>
  </si>
  <si>
    <t>Sosa Robles, Adriana Daniela</t>
  </si>
  <si>
    <t>221018</t>
  </si>
  <si>
    <t>Tindell Loy, Christian Eduardo</t>
  </si>
  <si>
    <t>CIENC024A</t>
  </si>
  <si>
    <t>023A</t>
  </si>
  <si>
    <t>Tercero Primaria A</t>
  </si>
  <si>
    <t>Matemática</t>
  </si>
  <si>
    <t>222064</t>
  </si>
  <si>
    <t xml:space="preserve">Aguilar Villeda, Sebastián </t>
  </si>
  <si>
    <t>223090</t>
  </si>
  <si>
    <t>Aguirre Ramos , Fátima</t>
  </si>
  <si>
    <t>224043</t>
  </si>
  <si>
    <t>Aldana Arteaga, Mariandré</t>
  </si>
  <si>
    <t>223060</t>
  </si>
  <si>
    <t>Almorza Pérez, Juan Diego</t>
  </si>
  <si>
    <t>222025</t>
  </si>
  <si>
    <t>Alvarado Mota, Mariano Rogelio</t>
  </si>
  <si>
    <t>224040</t>
  </si>
  <si>
    <t>Aparicio Franco, Martina Lucía</t>
  </si>
  <si>
    <t>222001</t>
  </si>
  <si>
    <t>Ascoli Castillo, Carlos Enrique</t>
  </si>
  <si>
    <t>222042</t>
  </si>
  <si>
    <t>Barrios Castañeda, Camila</t>
  </si>
  <si>
    <t>222017</t>
  </si>
  <si>
    <t>Berganza Véliz, Carlos Antonio</t>
  </si>
  <si>
    <t>224061</t>
  </si>
  <si>
    <t>Boburg Recinos, Jesé</t>
  </si>
  <si>
    <t>222071</t>
  </si>
  <si>
    <t>Brol Marroquín, Natalia Ariadne</t>
  </si>
  <si>
    <t>225047</t>
  </si>
  <si>
    <t>Cabrera de la Vega, Leonardo Andres</t>
  </si>
  <si>
    <t>224062</t>
  </si>
  <si>
    <t>Cáceres Guerrero, Emma Valentina</t>
  </si>
  <si>
    <t>222063</t>
  </si>
  <si>
    <t>Castellanos Varela, Juan Ignacio</t>
  </si>
  <si>
    <t>223056</t>
  </si>
  <si>
    <t>Castro Cárdenas, Lucas Mateo</t>
  </si>
  <si>
    <t>223049</t>
  </si>
  <si>
    <t>Chacón Pérez, Luis Santiago</t>
  </si>
  <si>
    <t>223115</t>
  </si>
  <si>
    <t>Corado Saquic, Elías Emanuel</t>
  </si>
  <si>
    <t>221077</t>
  </si>
  <si>
    <t>De La Cruz Maldonado, Montserrat</t>
  </si>
  <si>
    <t>223084</t>
  </si>
  <si>
    <t>del Cid Camarero, Nicolás</t>
  </si>
  <si>
    <t>222022</t>
  </si>
  <si>
    <t>Elgueta Morales, Katia Lorena</t>
  </si>
  <si>
    <t>222092</t>
  </si>
  <si>
    <t>Fernández Pérez, Matías Martín</t>
  </si>
  <si>
    <t>222009</t>
  </si>
  <si>
    <t>García Alvarado, Sebastián José</t>
  </si>
  <si>
    <t>222067</t>
  </si>
  <si>
    <t>García Rosales, Martín Emiliano</t>
  </si>
  <si>
    <t>224041</t>
  </si>
  <si>
    <t>Ixpaché Orantes, Sebastián Alejandro</t>
  </si>
  <si>
    <t>222049</t>
  </si>
  <si>
    <t>Martínez Lucas , Esteban Rodrigo</t>
  </si>
  <si>
    <t>222050</t>
  </si>
  <si>
    <t>Nuccetelli Saraccini, Aurora</t>
  </si>
  <si>
    <t>222086</t>
  </si>
  <si>
    <t>Paiz Rodríguez, María</t>
  </si>
  <si>
    <t>222031</t>
  </si>
  <si>
    <t>Portillo Reyes, Isabella María</t>
  </si>
  <si>
    <t>223058</t>
  </si>
  <si>
    <t>Valdez Barrios, Valentina</t>
  </si>
  <si>
    <t>MATEM023A</t>
  </si>
  <si>
    <t>023B</t>
  </si>
  <si>
    <t>Tercero Primaria B</t>
  </si>
  <si>
    <t>222073</t>
  </si>
  <si>
    <t>Bolaños Molina, Martín Antonio</t>
  </si>
  <si>
    <t>222046</t>
  </si>
  <si>
    <t>De León Castro , Matías Leonel</t>
  </si>
  <si>
    <t>224045</t>
  </si>
  <si>
    <t>del Cid Ramírez, José Guillermo</t>
  </si>
  <si>
    <t>222006</t>
  </si>
  <si>
    <t>Donis de la Roca, Juan Ignacio</t>
  </si>
  <si>
    <t>222018</t>
  </si>
  <si>
    <t>España Díaz, Valentina Fernanda</t>
  </si>
  <si>
    <t>223019</t>
  </si>
  <si>
    <t>Fernández Flores, Adrián José</t>
  </si>
  <si>
    <t>222004</t>
  </si>
  <si>
    <t>Flores Alvarez, André</t>
  </si>
  <si>
    <t>222034</t>
  </si>
  <si>
    <t>García España, Emilio</t>
  </si>
  <si>
    <t>224076</t>
  </si>
  <si>
    <t>Girón Díaz, Mauro Alessandro</t>
  </si>
  <si>
    <t>222016</t>
  </si>
  <si>
    <t>Gómez Guzmán, Luis Alejandro</t>
  </si>
  <si>
    <t>223013</t>
  </si>
  <si>
    <t>Gómez Mancilla, Joaquín Alejandro</t>
  </si>
  <si>
    <t>223051</t>
  </si>
  <si>
    <t>Gómez Villar, Emma Luciana</t>
  </si>
  <si>
    <t>222033</t>
  </si>
  <si>
    <t>Guerra Sologaistoa, Alejandro</t>
  </si>
  <si>
    <t>223121</t>
  </si>
  <si>
    <t>Hernández Alfaro, Emma Elieth</t>
  </si>
  <si>
    <t>222024</t>
  </si>
  <si>
    <t>Jorge Beteta, Lila Valentina</t>
  </si>
  <si>
    <t>222015</t>
  </si>
  <si>
    <t>King Montenegro, Valentina</t>
  </si>
  <si>
    <t>222088</t>
  </si>
  <si>
    <t>Linares Alvarez, Lia Valentina</t>
  </si>
  <si>
    <t>222002</t>
  </si>
  <si>
    <t>López Viuche, Isis Camila</t>
  </si>
  <si>
    <t>222021</t>
  </si>
  <si>
    <t>Luna Herrarte , Nathaly Isabella</t>
  </si>
  <si>
    <t>222037</t>
  </si>
  <si>
    <t>Magermans, Paulette Amelie</t>
  </si>
  <si>
    <t>223057</t>
  </si>
  <si>
    <t>Martínez Arévalo , Lindsay Nicole</t>
  </si>
  <si>
    <t>222032</t>
  </si>
  <si>
    <t>Mondal Padilla, Javier Ignacio</t>
  </si>
  <si>
    <t>222020</t>
  </si>
  <si>
    <t>Morales Moscoso, Valentina</t>
  </si>
  <si>
    <t>222047</t>
  </si>
  <si>
    <t>Ogaldez Fuentes, Lucca</t>
  </si>
  <si>
    <t>222041</t>
  </si>
  <si>
    <t>Peña Monroy, Cesar Adrian</t>
  </si>
  <si>
    <t>223055</t>
  </si>
  <si>
    <t>Ramírez Bolaños, José Carlos</t>
  </si>
  <si>
    <t>222051</t>
  </si>
  <si>
    <t>Ramírez Montes, Mateo Andrés</t>
  </si>
  <si>
    <t>224042</t>
  </si>
  <si>
    <t>Santos de León, Miguel Angel</t>
  </si>
  <si>
    <t>MATEM023B</t>
  </si>
  <si>
    <t>023C</t>
  </si>
  <si>
    <t>Tercero Primaria C</t>
  </si>
  <si>
    <t>223053</t>
  </si>
  <si>
    <t>Chévez Palma, Santiago</t>
  </si>
  <si>
    <t>222076</t>
  </si>
  <si>
    <t>de León de la Riva, Valentina</t>
  </si>
  <si>
    <t>223116</t>
  </si>
  <si>
    <t>Delgado Mendez, Thaiyerlis Johanyeli</t>
  </si>
  <si>
    <t>223103</t>
  </si>
  <si>
    <t>Echeverría López, Ricardo</t>
  </si>
  <si>
    <t>225057</t>
  </si>
  <si>
    <t>Escalante Gutiérrez, Rodrigo Sebastián</t>
  </si>
  <si>
    <t>223085</t>
  </si>
  <si>
    <t>España Molina, Gema Sofía</t>
  </si>
  <si>
    <t>222036</t>
  </si>
  <si>
    <t>García Cortéz, Juan Diego</t>
  </si>
  <si>
    <t>224046</t>
  </si>
  <si>
    <t>Lau Alvarez, Emilio</t>
  </si>
  <si>
    <t>223048</t>
  </si>
  <si>
    <t>Licardié Fuentes, Samuel Andrés</t>
  </si>
  <si>
    <t>222026</t>
  </si>
  <si>
    <t>Makepeace Beltetón, Esteban Gilberto</t>
  </si>
  <si>
    <t>224081</t>
  </si>
  <si>
    <t>Martínez Colocho, Fabiana Alexandra</t>
  </si>
  <si>
    <t>223054</t>
  </si>
  <si>
    <t>Méndez Aguilar, Lucca Nicolas</t>
  </si>
  <si>
    <t>222052</t>
  </si>
  <si>
    <t>Meyer Aldana , Karl Markus</t>
  </si>
  <si>
    <t>222044</t>
  </si>
  <si>
    <t>Morales Paz, Sofía Daniela</t>
  </si>
  <si>
    <t>222030</t>
  </si>
  <si>
    <t xml:space="preserve">Morales Rodríguez, Ana Isabel </t>
  </si>
  <si>
    <t>223033</t>
  </si>
  <si>
    <t xml:space="preserve">Phillip Figueroa , Olivia </t>
  </si>
  <si>
    <t>222035</t>
  </si>
  <si>
    <t>Rodas Toledo , Alessandra María</t>
  </si>
  <si>
    <t>222027</t>
  </si>
  <si>
    <t>Rosales Mendizabal, Marcela</t>
  </si>
  <si>
    <t>223083</t>
  </si>
  <si>
    <t>Ruiz Pellecer, Juan de Dios</t>
  </si>
  <si>
    <t>222096</t>
  </si>
  <si>
    <t>Ruiz Prado, Pablo Josué</t>
  </si>
  <si>
    <t>222014</t>
  </si>
  <si>
    <t>Santa Cruz Najera, Santiago</t>
  </si>
  <si>
    <t>222008</t>
  </si>
  <si>
    <t>Santisteban Girón, Walentina</t>
  </si>
  <si>
    <t>223059</t>
  </si>
  <si>
    <t>Soch Cruz, Ana Gabriela</t>
  </si>
  <si>
    <t>224063</t>
  </si>
  <si>
    <t>Solares Robles, Marcelo André</t>
  </si>
  <si>
    <t>223047</t>
  </si>
  <si>
    <t>Sotomora Mejía, José David</t>
  </si>
  <si>
    <t>223099</t>
  </si>
  <si>
    <t>Ureta Morán, Daniela Fernanda</t>
  </si>
  <si>
    <t>222013</t>
  </si>
  <si>
    <t>Velasco Santizo, Luz Eneida</t>
  </si>
  <si>
    <t>MATEM023C</t>
  </si>
  <si>
    <t>MATEM024A</t>
  </si>
  <si>
    <t>024B</t>
  </si>
  <si>
    <t>Cuarto Primaria B</t>
  </si>
  <si>
    <t>221079</t>
  </si>
  <si>
    <t>Benítez Melgar, Isabel</t>
  </si>
  <si>
    <t>221059</t>
  </si>
  <si>
    <t>Duarte López, Annika Fiorella</t>
  </si>
  <si>
    <t>221003</t>
  </si>
  <si>
    <t>Flores Alvarez, Alika</t>
  </si>
  <si>
    <t>222069</t>
  </si>
  <si>
    <t>Garcia Maldonado,  Valentina Camila</t>
  </si>
  <si>
    <t>221041</t>
  </si>
  <si>
    <t>Gonzalez López, Marcos Adrián</t>
  </si>
  <si>
    <t>221056</t>
  </si>
  <si>
    <t>Granados Gracias, Valeria</t>
  </si>
  <si>
    <t>226054</t>
  </si>
  <si>
    <t>Landaverde Gutierrez, Antony Santiago</t>
  </si>
  <si>
    <t>221015</t>
  </si>
  <si>
    <t>Leal González, Rodrigo</t>
  </si>
  <si>
    <t>223050</t>
  </si>
  <si>
    <t>López Alvárez, David Isaac</t>
  </si>
  <si>
    <t>221096</t>
  </si>
  <si>
    <t>Mérida Caballeros, Lucas</t>
  </si>
  <si>
    <t>221043</t>
  </si>
  <si>
    <t>Mérida Sánchez, Gabriel</t>
  </si>
  <si>
    <t>221088</t>
  </si>
  <si>
    <t xml:space="preserve">Monterroso Rodriguez, Líah Isabella </t>
  </si>
  <si>
    <t>225064</t>
  </si>
  <si>
    <t>Morales Castro, Ana Paula</t>
  </si>
  <si>
    <t>221029</t>
  </si>
  <si>
    <t>Morales Estrada, Fabian André</t>
  </si>
  <si>
    <t>225058</t>
  </si>
  <si>
    <t>Ortiz Masek, Diego Gustavo</t>
  </si>
  <si>
    <t>221030</t>
  </si>
  <si>
    <t>Paniagua García, Pablo Andres</t>
  </si>
  <si>
    <t>223065</t>
  </si>
  <si>
    <t>Pernillo Chilin, Fabián Emilio</t>
  </si>
  <si>
    <t>221068</t>
  </si>
  <si>
    <t>Rodas Aceituno , Diego Renato</t>
  </si>
  <si>
    <t>221034</t>
  </si>
  <si>
    <t xml:space="preserve">Ronquillo Ochoa , Juan Ignacio </t>
  </si>
  <si>
    <t>222091</t>
  </si>
  <si>
    <t>Salazar Judeh, Adrián</t>
  </si>
  <si>
    <t>221063</t>
  </si>
  <si>
    <t xml:space="preserve">Santis Milián , Fabricio </t>
  </si>
  <si>
    <t>221057</t>
  </si>
  <si>
    <t xml:space="preserve">Sierra Furlán, Estefanía </t>
  </si>
  <si>
    <t>225082</t>
  </si>
  <si>
    <t>Sierra Rodas, Sara Raquel</t>
  </si>
  <si>
    <t>MATEM024B</t>
  </si>
  <si>
    <t>024C</t>
  </si>
  <si>
    <t>Cuarto Primaria C</t>
  </si>
  <si>
    <t>221093</t>
  </si>
  <si>
    <t>Aresti Arias, Miranda Victoria</t>
  </si>
  <si>
    <t>223114</t>
  </si>
  <si>
    <t>Celada Cardona, Fátima Nicole</t>
  </si>
  <si>
    <t>223063</t>
  </si>
  <si>
    <t>Celada Martinez, Ana Sophia</t>
  </si>
  <si>
    <t>221013</t>
  </si>
  <si>
    <t>De León Jop, Valentina</t>
  </si>
  <si>
    <t>221031</t>
  </si>
  <si>
    <t>Godínez Melgarejo, Rafael</t>
  </si>
  <si>
    <t>221049</t>
  </si>
  <si>
    <t>Granados Gracias, Rodrigo</t>
  </si>
  <si>
    <t>222095</t>
  </si>
  <si>
    <t>Hernández Peláez, Ana Camila Fernanda</t>
  </si>
  <si>
    <t>223068</t>
  </si>
  <si>
    <t>Herrera Rojas, Juan Fernando</t>
  </si>
  <si>
    <t>221048</t>
  </si>
  <si>
    <t xml:space="preserve">León Lavarreda, Sergio Antonio </t>
  </si>
  <si>
    <t>222061</t>
  </si>
  <si>
    <t>López Márquez, Valentina</t>
  </si>
  <si>
    <t>221005</t>
  </si>
  <si>
    <t>Lou Meda, Sean</t>
  </si>
  <si>
    <t>222101</t>
  </si>
  <si>
    <t>Manzo Madrid, Sofía Isabel</t>
  </si>
  <si>
    <t>222075</t>
  </si>
  <si>
    <t>Marroquín Alvarez, Sophia Abigail</t>
  </si>
  <si>
    <t>226044</t>
  </si>
  <si>
    <t>Mateo Martinez, Adrián Alexander</t>
  </si>
  <si>
    <t>223069</t>
  </si>
  <si>
    <t>Mendez Cruz, Nery Victor Gustavo</t>
  </si>
  <si>
    <t>223062</t>
  </si>
  <si>
    <t>Monzón Saenz, Carlos Eduardo</t>
  </si>
  <si>
    <t>221084</t>
  </si>
  <si>
    <t>Morales de León, Fabio Ernesto</t>
  </si>
  <si>
    <t>221032</t>
  </si>
  <si>
    <t>Perusina Coyoy, Matías Gabriel</t>
  </si>
  <si>
    <t>221067</t>
  </si>
  <si>
    <t>Rodas Aceituno , Fabio Renato</t>
  </si>
  <si>
    <t>221033</t>
  </si>
  <si>
    <t>Roldán Alfaro, David Santiago</t>
  </si>
  <si>
    <t>221008</t>
  </si>
  <si>
    <t>Rosales Gudiel, Marco Gabriel</t>
  </si>
  <si>
    <t>221075</t>
  </si>
  <si>
    <t>Santos Castillo, Sebastián Francisco</t>
  </si>
  <si>
    <t>221010</t>
  </si>
  <si>
    <t>Solorzano Marroquín, Amanda Fabiola</t>
  </si>
  <si>
    <t>221069</t>
  </si>
  <si>
    <t>Vásquez Lemus , José Emilio</t>
  </si>
  <si>
    <t>MATEM024C</t>
  </si>
  <si>
    <t>Medio Natural</t>
  </si>
  <si>
    <t>MEDIO023C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</si>
</sst>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82EE-18EA-4B65-9E0A-03F227D8098C}">
  <dimension ref="A1:P27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64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78</v>
      </c>
      <c r="E3" s="14">
        <v>60</v>
      </c>
      <c r="F3" s="14">
        <v>54</v>
      </c>
      <c r="G3" s="15"/>
      <c r="H3" s="14"/>
      <c r="I3" s="14"/>
      <c r="J3" s="14"/>
      <c r="M3" s="11">
        <f>D3+E3+F3+G3+H3</f>
        <v>192</v>
      </c>
      <c r="N3">
        <f>M3*0.17</f>
        <v>32.64</v>
      </c>
      <c r="O3">
        <f>I3*0.15</f>
        <v>0</v>
      </c>
      <c r="P3">
        <f>ROUND(N3+O3,0)</f>
        <v>33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92</v>
      </c>
      <c r="E4" s="14">
        <v>76</v>
      </c>
      <c r="F4" s="14">
        <v>79</v>
      </c>
      <c r="G4" s="15"/>
      <c r="H4" s="14"/>
      <c r="I4" s="14"/>
      <c r="J4" s="14"/>
      <c r="M4" s="11">
        <f>D4+E4+F4+G4+H4</f>
        <v>247</v>
      </c>
      <c r="N4">
        <f>M4*0.17</f>
        <v>41.99</v>
      </c>
      <c r="O4">
        <f>I4*0.15</f>
        <v>0</v>
      </c>
      <c r="P4">
        <f>ROUND(N4+O4,0)</f>
        <v>42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77</v>
      </c>
      <c r="E5" s="14">
        <v>82</v>
      </c>
      <c r="F5" s="14">
        <v>65</v>
      </c>
      <c r="G5" s="15"/>
      <c r="H5" s="14"/>
      <c r="I5" s="14"/>
      <c r="J5" s="14"/>
      <c r="M5" s="11">
        <f>D5+E5+F5+G5+H5</f>
        <v>224</v>
      </c>
      <c r="N5">
        <f>M5*0.17</f>
        <v>38.080000000000005</v>
      </c>
      <c r="O5">
        <f>I5*0.15</f>
        <v>0</v>
      </c>
      <c r="P5">
        <f>ROUND(N5+O5,0)</f>
        <v>38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83</v>
      </c>
      <c r="E6" s="14">
        <v>86</v>
      </c>
      <c r="F6" s="14">
        <v>92</v>
      </c>
      <c r="G6" s="15"/>
      <c r="H6" s="14"/>
      <c r="I6" s="14"/>
      <c r="J6" s="14"/>
      <c r="M6" s="11">
        <f>D6+E6+F6+G6+H6</f>
        <v>261</v>
      </c>
      <c r="N6">
        <f>M6*0.17</f>
        <v>44.370000000000005</v>
      </c>
      <c r="O6">
        <f>I6*0.15</f>
        <v>0</v>
      </c>
      <c r="P6">
        <f>ROUND(N6+O6,0)</f>
        <v>44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90</v>
      </c>
      <c r="E7" s="14">
        <v>89</v>
      </c>
      <c r="F7" s="14">
        <v>90</v>
      </c>
      <c r="G7" s="15"/>
      <c r="H7" s="14"/>
      <c r="I7" s="14"/>
      <c r="J7" s="14"/>
      <c r="M7" s="11">
        <f>D7+E7+F7+G7+H7</f>
        <v>269</v>
      </c>
      <c r="N7">
        <f>M7*0.17</f>
        <v>45.730000000000004</v>
      </c>
      <c r="O7">
        <f>I7*0.15</f>
        <v>0</v>
      </c>
      <c r="P7">
        <f>ROUND(N7+O7,0)</f>
        <v>46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88</v>
      </c>
      <c r="E8" s="14">
        <v>91</v>
      </c>
      <c r="F8" s="14">
        <v>94</v>
      </c>
      <c r="G8" s="15"/>
      <c r="H8" s="14"/>
      <c r="I8" s="14"/>
      <c r="J8" s="14"/>
      <c r="M8" s="11">
        <f>D8+E8+F8+G8+H8</f>
        <v>273</v>
      </c>
      <c r="N8">
        <f>M8*0.17</f>
        <v>46.410000000000004</v>
      </c>
      <c r="O8">
        <f>I8*0.15</f>
        <v>0</v>
      </c>
      <c r="P8">
        <f>ROUND(N8+O8,0)</f>
        <v>46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81</v>
      </c>
      <c r="E9" s="14">
        <v>83</v>
      </c>
      <c r="F9" s="14">
        <v>76</v>
      </c>
      <c r="G9" s="15"/>
      <c r="H9" s="14"/>
      <c r="I9" s="14"/>
      <c r="J9" s="14"/>
      <c r="M9" s="11">
        <f>D9+E9+F9+G9+H9</f>
        <v>240</v>
      </c>
      <c r="N9">
        <f>M9*0.17</f>
        <v>40.800000000000004</v>
      </c>
      <c r="O9">
        <f>I9*0.15</f>
        <v>0</v>
      </c>
      <c r="P9">
        <f>ROUND(N9+O9,0)</f>
        <v>41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90</v>
      </c>
      <c r="E10" s="14">
        <v>95</v>
      </c>
      <c r="F10" s="14">
        <v>92</v>
      </c>
      <c r="G10" s="15"/>
      <c r="H10" s="14"/>
      <c r="I10" s="14"/>
      <c r="J10" s="14"/>
      <c r="M10" s="11">
        <f>D10+E10+F10+G10+H10</f>
        <v>277</v>
      </c>
      <c r="N10">
        <f>M10*0.17</f>
        <v>47.09</v>
      </c>
      <c r="O10">
        <f>I10*0.15</f>
        <v>0</v>
      </c>
      <c r="P10">
        <f>ROUND(N10+O10,0)</f>
        <v>47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80</v>
      </c>
      <c r="E11" s="14">
        <v>87</v>
      </c>
      <c r="F11" s="14">
        <v>68</v>
      </c>
      <c r="G11" s="15"/>
      <c r="H11" s="14"/>
      <c r="I11" s="14"/>
      <c r="J11" s="14"/>
      <c r="M11" s="11">
        <f>D11+E11+F11+G11+H11</f>
        <v>235</v>
      </c>
      <c r="N11">
        <f>M11*0.17</f>
        <v>39.950000000000003</v>
      </c>
      <c r="O11">
        <f>I11*0.15</f>
        <v>0</v>
      </c>
      <c r="P11">
        <f>ROUND(N11+O11,0)</f>
        <v>40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75</v>
      </c>
      <c r="E12" s="14">
        <v>83</v>
      </c>
      <c r="F12" s="14">
        <v>70</v>
      </c>
      <c r="G12" s="15"/>
      <c r="H12" s="14"/>
      <c r="I12" s="14"/>
      <c r="J12" s="14"/>
      <c r="M12" s="11">
        <f>D12+E12+F12+G12+H12</f>
        <v>228</v>
      </c>
      <c r="N12">
        <f>M12*0.17</f>
        <v>38.760000000000005</v>
      </c>
      <c r="O12">
        <f>I12*0.15</f>
        <v>0</v>
      </c>
      <c r="P12">
        <f>ROUND(N12+O12,0)</f>
        <v>39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87</v>
      </c>
      <c r="E13" s="14">
        <v>78</v>
      </c>
      <c r="F13" s="14">
        <v>86</v>
      </c>
      <c r="G13" s="15"/>
      <c r="H13" s="14"/>
      <c r="I13" s="14"/>
      <c r="J13" s="14"/>
      <c r="M13" s="11">
        <f>D13+E13+F13+G13+H13</f>
        <v>251</v>
      </c>
      <c r="N13">
        <f>M13*0.17</f>
        <v>42.67</v>
      </c>
      <c r="O13">
        <f>I13*0.15</f>
        <v>0</v>
      </c>
      <c r="P13">
        <f>ROUND(N13+O13,0)</f>
        <v>43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96</v>
      </c>
      <c r="E14" s="14">
        <v>95</v>
      </c>
      <c r="F14" s="14">
        <v>100</v>
      </c>
      <c r="G14" s="15"/>
      <c r="H14" s="14"/>
      <c r="I14" s="14"/>
      <c r="J14" s="14"/>
      <c r="M14" s="11">
        <f>D14+E14+F14+G14+H14</f>
        <v>291</v>
      </c>
      <c r="N14">
        <f>M14*0.17</f>
        <v>49.470000000000006</v>
      </c>
      <c r="O14">
        <f>I14*0.15</f>
        <v>0</v>
      </c>
      <c r="P14">
        <f>ROUND(N14+O14,0)</f>
        <v>49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80</v>
      </c>
      <c r="E15" s="14">
        <v>85</v>
      </c>
      <c r="F15" s="14">
        <v>84</v>
      </c>
      <c r="G15" s="15"/>
      <c r="H15" s="14"/>
      <c r="I15" s="14"/>
      <c r="J15" s="14"/>
      <c r="M15" s="11">
        <f>D15+E15+F15+G15+H15</f>
        <v>249</v>
      </c>
      <c r="N15">
        <f>M15*0.17</f>
        <v>42.330000000000005</v>
      </c>
      <c r="O15">
        <f>I15*0.15</f>
        <v>0</v>
      </c>
      <c r="P15">
        <f>ROUND(N15+O15,0)</f>
        <v>42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74</v>
      </c>
      <c r="E16" s="14">
        <v>80</v>
      </c>
      <c r="F16" s="14">
        <v>85</v>
      </c>
      <c r="G16" s="15"/>
      <c r="H16" s="14"/>
      <c r="I16" s="14"/>
      <c r="J16" s="14"/>
      <c r="M16" s="11">
        <f>D16+E16+F16+G16+H16</f>
        <v>239</v>
      </c>
      <c r="N16">
        <f>M16*0.17</f>
        <v>40.630000000000003</v>
      </c>
      <c r="O16">
        <f>I16*0.15</f>
        <v>0</v>
      </c>
      <c r="P16">
        <f>ROUND(N16+O16,0)</f>
        <v>41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92</v>
      </c>
      <c r="E17" s="14">
        <v>89</v>
      </c>
      <c r="F17" s="14">
        <v>96</v>
      </c>
      <c r="G17" s="15"/>
      <c r="H17" s="14"/>
      <c r="I17" s="14"/>
      <c r="J17" s="14"/>
      <c r="M17" s="11">
        <f>D17+E17+F17+G17+H17</f>
        <v>277</v>
      </c>
      <c r="N17">
        <f>M17*0.17</f>
        <v>47.09</v>
      </c>
      <c r="O17">
        <f>I17*0.15</f>
        <v>0</v>
      </c>
      <c r="P17">
        <f>ROUND(N17+O17,0)</f>
        <v>47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92</v>
      </c>
      <c r="E18" s="14">
        <v>87</v>
      </c>
      <c r="F18" s="14">
        <v>80</v>
      </c>
      <c r="G18" s="15"/>
      <c r="H18" s="14"/>
      <c r="I18" s="14"/>
      <c r="J18" s="14"/>
      <c r="M18" s="11">
        <f>D18+E18+F18+G18+H18</f>
        <v>259</v>
      </c>
      <c r="N18">
        <f>M18*0.17</f>
        <v>44.03</v>
      </c>
      <c r="O18">
        <f>I18*0.15</f>
        <v>0</v>
      </c>
      <c r="P18">
        <f>ROUND(N18+O18,0)</f>
        <v>44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84</v>
      </c>
      <c r="E19" s="14">
        <v>71</v>
      </c>
      <c r="F19" s="14">
        <v>76</v>
      </c>
      <c r="G19" s="15"/>
      <c r="H19" s="14"/>
      <c r="I19" s="14"/>
      <c r="J19" s="14"/>
      <c r="M19" s="11">
        <f>D19+E19+F19+G19+H19</f>
        <v>231</v>
      </c>
      <c r="N19">
        <f>M19*0.17</f>
        <v>39.270000000000003</v>
      </c>
      <c r="O19">
        <f>I19*0.15</f>
        <v>0</v>
      </c>
      <c r="P19">
        <f>ROUND(N19+O19,0)</f>
        <v>39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92</v>
      </c>
      <c r="E20" s="14">
        <v>95</v>
      </c>
      <c r="F20" s="14">
        <v>86</v>
      </c>
      <c r="G20" s="15"/>
      <c r="H20" s="14"/>
      <c r="I20" s="14"/>
      <c r="J20" s="14"/>
      <c r="M20" s="11">
        <f>D20+E20+F20+G20+H20</f>
        <v>273</v>
      </c>
      <c r="N20">
        <f>M20*0.17</f>
        <v>46.410000000000004</v>
      </c>
      <c r="O20">
        <f>I20*0.15</f>
        <v>0</v>
      </c>
      <c r="P20">
        <f>ROUND(N20+O20,0)</f>
        <v>46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85</v>
      </c>
      <c r="E21" s="14">
        <v>85</v>
      </c>
      <c r="F21" s="14">
        <v>80</v>
      </c>
      <c r="G21" s="15"/>
      <c r="H21" s="14"/>
      <c r="I21" s="14"/>
      <c r="J21" s="14"/>
      <c r="M21" s="11">
        <f>D21+E21+F21+G21+H21</f>
        <v>250</v>
      </c>
      <c r="N21">
        <f>M21*0.17</f>
        <v>42.5</v>
      </c>
      <c r="O21">
        <f>I21*0.15</f>
        <v>0</v>
      </c>
      <c r="P21">
        <f>ROUND(N21+O21,0)</f>
        <v>43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80</v>
      </c>
      <c r="E22" s="14">
        <v>89</v>
      </c>
      <c r="F22" s="14">
        <v>91</v>
      </c>
      <c r="G22" s="15"/>
      <c r="H22" s="14"/>
      <c r="I22" s="14"/>
      <c r="J22" s="14"/>
      <c r="M22" s="11">
        <f>D22+E22+F22+G22+H22</f>
        <v>260</v>
      </c>
      <c r="N22">
        <f>M22*0.17</f>
        <v>44.2</v>
      </c>
      <c r="O22">
        <f>I22*0.15</f>
        <v>0</v>
      </c>
      <c r="P22">
        <f>ROUND(N22+O22,0)</f>
        <v>44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92</v>
      </c>
      <c r="E23" s="14">
        <v>96</v>
      </c>
      <c r="F23" s="14">
        <v>94</v>
      </c>
      <c r="G23" s="15"/>
      <c r="H23" s="14"/>
      <c r="I23" s="14"/>
      <c r="J23" s="14"/>
      <c r="M23" s="11">
        <f>D23+E23+F23+G23+H23</f>
        <v>282</v>
      </c>
      <c r="N23">
        <f>M23*0.17</f>
        <v>47.940000000000005</v>
      </c>
      <c r="O23">
        <f>I23*0.15</f>
        <v>0</v>
      </c>
      <c r="P23">
        <f>ROUND(N23+O23,0)</f>
        <v>48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97</v>
      </c>
      <c r="E24" s="14">
        <v>98</v>
      </c>
      <c r="F24" s="14">
        <v>98</v>
      </c>
      <c r="G24" s="15"/>
      <c r="H24" s="14"/>
      <c r="I24" s="14"/>
      <c r="J24" s="14"/>
      <c r="M24" s="11">
        <f>D24+E24+F24+G24+H24</f>
        <v>293</v>
      </c>
      <c r="N24">
        <f>M24*0.17</f>
        <v>49.81</v>
      </c>
      <c r="O24">
        <f>I24*0.15</f>
        <v>0</v>
      </c>
      <c r="P24">
        <f>ROUND(N24+O24,0)</f>
        <v>50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97</v>
      </c>
      <c r="E25" s="14">
        <v>95</v>
      </c>
      <c r="F25" s="14">
        <v>98</v>
      </c>
      <c r="G25" s="15"/>
      <c r="H25" s="14"/>
      <c r="I25" s="14"/>
      <c r="J25" s="14"/>
      <c r="M25" s="11">
        <f>D25+E25+F25+G25+H25</f>
        <v>290</v>
      </c>
      <c r="N25">
        <f>M25*0.17</f>
        <v>49.300000000000004</v>
      </c>
      <c r="O25">
        <f>I25*0.15</f>
        <v>0</v>
      </c>
      <c r="P25">
        <f>ROUND(N25+O25,0)</f>
        <v>49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79</v>
      </c>
      <c r="E26" s="14">
        <v>76</v>
      </c>
      <c r="F26" s="14">
        <v>78</v>
      </c>
      <c r="G26" s="15"/>
      <c r="H26" s="14"/>
      <c r="I26" s="14"/>
      <c r="J26" s="14"/>
      <c r="M26" s="11">
        <f>D26+E26+F26+G26+H26</f>
        <v>233</v>
      </c>
      <c r="N26">
        <f>M26*0.17</f>
        <v>39.61</v>
      </c>
      <c r="O26">
        <f>I26*0.15</f>
        <v>0</v>
      </c>
      <c r="P26">
        <f>ROUND(N26+O26,0)</f>
        <v>40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94</v>
      </c>
      <c r="E27" s="14">
        <v>90</v>
      </c>
      <c r="F27" s="14">
        <v>90</v>
      </c>
      <c r="G27" s="15"/>
      <c r="H27" s="14"/>
      <c r="I27" s="14"/>
      <c r="J27" s="14"/>
      <c r="M27" s="11">
        <f>D27+E27+F27+G27+H27</f>
        <v>274</v>
      </c>
      <c r="N27">
        <f>M27*0.17</f>
        <v>46.580000000000005</v>
      </c>
      <c r="O27">
        <f>I27*0.15</f>
        <v>0</v>
      </c>
      <c r="P27">
        <f>ROUND(N27+O27,0)</f>
        <v>47</v>
      </c>
    </row>
  </sheetData>
  <sheetProtection algorithmName="SHA-512" hashValue="hHvSdJvEbIKN+nh+PjsuLMK0adyRJzW2fa75U0/OclWB5d2sY86Ld9RAROiUfxg8Edn7hmSdaGzRxu889OrXgQ==" saltValue="x+8T9jLdyZz0s6FDWkbTVA==" spinCount="100000" sheet="1" objects="1" scenarios="1"/>
  <dataValidations count="25">
    <dataValidation type="whole" allowBlank="1" showInputMessage="1" showErrorMessage="1" errorTitle="Valor fuera de rango" error="Ingrese un valor correcto" sqref="G3" xr:uid="{D718638A-1A3E-4150-AD24-4B3E1BF98EB2}">
      <formula1>0</formula1>
      <formula2>100</formula2>
    </dataValidation>
    <dataValidation type="whole" allowBlank="1" showInputMessage="1" showErrorMessage="1" errorTitle="Valor fuera de rango" error="Ingrese un valor correcto" sqref="G4" xr:uid="{6E42B137-3F68-4E7E-B0C4-B837A0D06C9C}">
      <formula1>0</formula1>
      <formula2>100</formula2>
    </dataValidation>
    <dataValidation type="whole" allowBlank="1" showInputMessage="1" showErrorMessage="1" errorTitle="Valor fuera de rango" error="Ingrese un valor correcto" sqref="G5" xr:uid="{86736FD4-1E46-4489-9AEE-2F1846C0C933}">
      <formula1>0</formula1>
      <formula2>100</formula2>
    </dataValidation>
    <dataValidation type="whole" allowBlank="1" showInputMessage="1" showErrorMessage="1" errorTitle="Valor fuera de rango" error="Ingrese un valor correcto" sqref="G6" xr:uid="{43F51526-89B1-47D5-8F7D-911369804F73}">
      <formula1>0</formula1>
      <formula2>100</formula2>
    </dataValidation>
    <dataValidation type="whole" allowBlank="1" showInputMessage="1" showErrorMessage="1" errorTitle="Valor fuera de rango" error="Ingrese un valor correcto" sqref="G7" xr:uid="{8CBF7D07-59CE-4C7C-AEDF-12D00F5D7CBE}">
      <formula1>0</formula1>
      <formula2>100</formula2>
    </dataValidation>
    <dataValidation type="whole" allowBlank="1" showInputMessage="1" showErrorMessage="1" errorTitle="Valor fuera de rango" error="Ingrese un valor correcto" sqref="G8" xr:uid="{1A4B727C-817A-4689-8192-C1A4C72D49CB}">
      <formula1>0</formula1>
      <formula2>100</formula2>
    </dataValidation>
    <dataValidation type="whole" allowBlank="1" showInputMessage="1" showErrorMessage="1" errorTitle="Valor fuera de rango" error="Ingrese un valor correcto" sqref="G9" xr:uid="{6984FFE2-4E81-4501-9ECB-3A58EA9512FD}">
      <formula1>0</formula1>
      <formula2>100</formula2>
    </dataValidation>
    <dataValidation type="whole" allowBlank="1" showInputMessage="1" showErrorMessage="1" errorTitle="Valor fuera de rango" error="Ingrese un valor correcto" sqref="G10" xr:uid="{0FDF35A6-E71C-404B-B6F0-E8090505538B}">
      <formula1>0</formula1>
      <formula2>100</formula2>
    </dataValidation>
    <dataValidation type="whole" allowBlank="1" showInputMessage="1" showErrorMessage="1" errorTitle="Valor fuera de rango" error="Ingrese un valor correcto" sqref="G11" xr:uid="{335117A7-B738-451A-8BBA-98909EB1C0FC}">
      <formula1>0</formula1>
      <formula2>100</formula2>
    </dataValidation>
    <dataValidation type="whole" allowBlank="1" showInputMessage="1" showErrorMessage="1" errorTitle="Valor fuera de rango" error="Ingrese un valor correcto" sqref="G12" xr:uid="{31B2F162-A08C-4E6F-85C8-D85BE3E8E543}">
      <formula1>0</formula1>
      <formula2>100</formula2>
    </dataValidation>
    <dataValidation type="whole" allowBlank="1" showInputMessage="1" showErrorMessage="1" errorTitle="Valor fuera de rango" error="Ingrese un valor correcto" sqref="G13" xr:uid="{5FD7154A-0C8E-474A-A309-0707FEF547B4}">
      <formula1>0</formula1>
      <formula2>100</formula2>
    </dataValidation>
    <dataValidation type="whole" allowBlank="1" showInputMessage="1" showErrorMessage="1" errorTitle="Valor fuera de rango" error="Ingrese un valor correcto" sqref="G14" xr:uid="{B93CDCC5-9E9E-45FC-8AD1-2564202DBD14}">
      <formula1>0</formula1>
      <formula2>100</formula2>
    </dataValidation>
    <dataValidation type="whole" allowBlank="1" showInputMessage="1" showErrorMessage="1" errorTitle="Valor fuera de rango" error="Ingrese un valor correcto" sqref="G15" xr:uid="{A8C88318-C586-4814-8267-5963CE7E2C8A}">
      <formula1>0</formula1>
      <formula2>100</formula2>
    </dataValidation>
    <dataValidation type="whole" allowBlank="1" showInputMessage="1" showErrorMessage="1" errorTitle="Valor fuera de rango" error="Ingrese un valor correcto" sqref="G16" xr:uid="{2B5319ED-4124-4CDC-AE44-D7366F2ED6C3}">
      <formula1>0</formula1>
      <formula2>100</formula2>
    </dataValidation>
    <dataValidation type="whole" allowBlank="1" showInputMessage="1" showErrorMessage="1" errorTitle="Valor fuera de rango" error="Ingrese un valor correcto" sqref="G17" xr:uid="{87D83D84-9B7E-4EE8-8012-812AA76CBFD0}">
      <formula1>0</formula1>
      <formula2>100</formula2>
    </dataValidation>
    <dataValidation type="whole" allowBlank="1" showInputMessage="1" showErrorMessage="1" errorTitle="Valor fuera de rango" error="Ingrese un valor correcto" sqref="G18" xr:uid="{BD7FC015-8444-4D28-B4E2-77D3D76F9906}">
      <formula1>0</formula1>
      <formula2>100</formula2>
    </dataValidation>
    <dataValidation type="whole" allowBlank="1" showInputMessage="1" showErrorMessage="1" errorTitle="Valor fuera de rango" error="Ingrese un valor correcto" sqref="G19" xr:uid="{6D1A443E-FFCB-446F-B22D-A130CE58A798}">
      <formula1>0</formula1>
      <formula2>100</formula2>
    </dataValidation>
    <dataValidation type="whole" allowBlank="1" showInputMessage="1" showErrorMessage="1" errorTitle="Valor fuera de rango" error="Ingrese un valor correcto" sqref="G20" xr:uid="{2BFA17DA-74ED-4128-A3BD-2CAA66DC8AE6}">
      <formula1>0</formula1>
      <formula2>100</formula2>
    </dataValidation>
    <dataValidation type="whole" allowBlank="1" showInputMessage="1" showErrorMessage="1" errorTitle="Valor fuera de rango" error="Ingrese un valor correcto" sqref="G21" xr:uid="{975AB2FA-CFA9-442C-96DA-6F7492F2E82D}">
      <formula1>0</formula1>
      <formula2>100</formula2>
    </dataValidation>
    <dataValidation type="whole" allowBlank="1" showInputMessage="1" showErrorMessage="1" errorTitle="Valor fuera de rango" error="Ingrese un valor correcto" sqref="G22" xr:uid="{5C12C47C-1EE1-4B9A-B8F2-A815949B7A33}">
      <formula1>0</formula1>
      <formula2>100</formula2>
    </dataValidation>
    <dataValidation type="whole" allowBlank="1" showInputMessage="1" showErrorMessage="1" errorTitle="Valor fuera de rango" error="Ingrese un valor correcto" sqref="G23" xr:uid="{CFDCC881-E7F3-4692-B393-FDAFE5BCF883}">
      <formula1>0</formula1>
      <formula2>100</formula2>
    </dataValidation>
    <dataValidation type="whole" allowBlank="1" showInputMessage="1" showErrorMessage="1" errorTitle="Valor fuera de rango" error="Ingrese un valor correcto" sqref="G24" xr:uid="{BD28A7B3-1386-42BE-9561-BB80F2BFC9A3}">
      <formula1>0</formula1>
      <formula2>100</formula2>
    </dataValidation>
    <dataValidation type="whole" allowBlank="1" showInputMessage="1" showErrorMessage="1" errorTitle="Valor fuera de rango" error="Ingrese un valor correcto" sqref="G25" xr:uid="{EE0DAE3C-DACE-423D-AE73-342F76D859CA}">
      <formula1>0</formula1>
      <formula2>100</formula2>
    </dataValidation>
    <dataValidation type="whole" allowBlank="1" showInputMessage="1" showErrorMessage="1" errorTitle="Valor fuera de rango" error="Ingrese un valor correcto" sqref="G26" xr:uid="{4D3D3CF1-6169-44DF-8E82-C855D902CE48}">
      <formula1>0</formula1>
      <formula2>100</formula2>
    </dataValidation>
    <dataValidation type="whole" allowBlank="1" showInputMessage="1" showErrorMessage="1" errorTitle="Valor fuera de rango" error="Ingrese un valor correcto" sqref="G27" xr:uid="{3D5C8312-F5F4-480B-8D23-9CAA5904934D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49345-F57E-4D19-8E8D-3D85B6037DBE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65</v>
      </c>
      <c r="C1" s="1" t="s">
        <v>66</v>
      </c>
      <c r="D1" s="5" t="s">
        <v>126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67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68</v>
      </c>
      <c r="B3" s="12">
        <v>1</v>
      </c>
      <c r="C3" s="13" t="s">
        <v>69</v>
      </c>
      <c r="D3" s="14">
        <v>97</v>
      </c>
      <c r="E3" s="14">
        <v>90</v>
      </c>
      <c r="F3" s="14">
        <v>90</v>
      </c>
      <c r="G3" s="15"/>
      <c r="H3" s="14"/>
      <c r="I3" s="14"/>
      <c r="J3" s="14"/>
      <c r="M3" s="11">
        <f>D3+E3+F3+G3+H3</f>
        <v>277</v>
      </c>
      <c r="N3">
        <f>M3*0.17</f>
        <v>47.09</v>
      </c>
      <c r="O3">
        <f>I3*0.15</f>
        <v>0</v>
      </c>
      <c r="P3">
        <f>ROUND(N3+O3,0)</f>
        <v>47</v>
      </c>
    </row>
    <row r="4" spans="1:16" x14ac:dyDescent="0.25">
      <c r="A4" s="12" t="s">
        <v>70</v>
      </c>
      <c r="B4" s="12">
        <v>2</v>
      </c>
      <c r="C4" s="13" t="s">
        <v>71</v>
      </c>
      <c r="D4" s="14">
        <v>78</v>
      </c>
      <c r="E4" s="14">
        <v>61</v>
      </c>
      <c r="F4" s="14">
        <v>56</v>
      </c>
      <c r="G4" s="15"/>
      <c r="H4" s="14"/>
      <c r="I4" s="14"/>
      <c r="J4" s="14"/>
      <c r="M4" s="11">
        <f>D4+E4+F4+G4+H4</f>
        <v>195</v>
      </c>
      <c r="N4">
        <f>M4*0.17</f>
        <v>33.150000000000006</v>
      </c>
      <c r="O4">
        <f>I4*0.15</f>
        <v>0</v>
      </c>
      <c r="P4">
        <f>ROUND(N4+O4,0)</f>
        <v>33</v>
      </c>
    </row>
    <row r="5" spans="1:16" x14ac:dyDescent="0.25">
      <c r="A5" s="12" t="s">
        <v>72</v>
      </c>
      <c r="B5" s="12">
        <v>3</v>
      </c>
      <c r="C5" s="13" t="s">
        <v>73</v>
      </c>
      <c r="D5" s="14">
        <v>90</v>
      </c>
      <c r="E5" s="14">
        <v>88</v>
      </c>
      <c r="F5" s="14">
        <v>94</v>
      </c>
      <c r="G5" s="15"/>
      <c r="H5" s="14"/>
      <c r="I5" s="14"/>
      <c r="J5" s="14"/>
      <c r="M5" s="11">
        <f>D5+E5+F5+G5+H5</f>
        <v>272</v>
      </c>
      <c r="N5">
        <f>M5*0.17</f>
        <v>46.24</v>
      </c>
      <c r="O5">
        <f>I5*0.15</f>
        <v>0</v>
      </c>
      <c r="P5">
        <f>ROUND(N5+O5,0)</f>
        <v>46</v>
      </c>
    </row>
    <row r="6" spans="1:16" x14ac:dyDescent="0.25">
      <c r="A6" s="12" t="s">
        <v>74</v>
      </c>
      <c r="B6" s="12">
        <v>4</v>
      </c>
      <c r="C6" s="13" t="s">
        <v>75</v>
      </c>
      <c r="D6" s="14">
        <v>70</v>
      </c>
      <c r="E6" s="14">
        <v>70</v>
      </c>
      <c r="F6" s="14">
        <v>74</v>
      </c>
      <c r="G6" s="15"/>
      <c r="H6" s="14"/>
      <c r="I6" s="14"/>
      <c r="J6" s="14"/>
      <c r="M6" s="11">
        <f>D6+E6+F6+G6+H6</f>
        <v>214</v>
      </c>
      <c r="N6">
        <f>M6*0.17</f>
        <v>36.380000000000003</v>
      </c>
      <c r="O6">
        <f>I6*0.15</f>
        <v>0</v>
      </c>
      <c r="P6">
        <f>ROUND(N6+O6,0)</f>
        <v>36</v>
      </c>
    </row>
    <row r="7" spans="1:16" x14ac:dyDescent="0.25">
      <c r="A7" s="12" t="s">
        <v>76</v>
      </c>
      <c r="B7" s="12">
        <v>5</v>
      </c>
      <c r="C7" s="13" t="s">
        <v>77</v>
      </c>
      <c r="D7" s="14">
        <v>93</v>
      </c>
      <c r="E7" s="14">
        <v>91</v>
      </c>
      <c r="F7" s="14">
        <v>90</v>
      </c>
      <c r="G7" s="15"/>
      <c r="H7" s="14"/>
      <c r="I7" s="14"/>
      <c r="J7" s="14"/>
      <c r="M7" s="11">
        <f>D7+E7+F7+G7+H7</f>
        <v>274</v>
      </c>
      <c r="N7">
        <f>M7*0.17</f>
        <v>46.580000000000005</v>
      </c>
      <c r="O7">
        <f>I7*0.15</f>
        <v>0</v>
      </c>
      <c r="P7">
        <f>ROUND(N7+O7,0)</f>
        <v>47</v>
      </c>
    </row>
    <row r="8" spans="1:16" x14ac:dyDescent="0.25">
      <c r="A8" s="12" t="s">
        <v>78</v>
      </c>
      <c r="B8" s="12">
        <v>6</v>
      </c>
      <c r="C8" s="13" t="s">
        <v>79</v>
      </c>
      <c r="D8" s="14">
        <v>88</v>
      </c>
      <c r="E8" s="14">
        <v>87</v>
      </c>
      <c r="F8" s="14">
        <v>82</v>
      </c>
      <c r="G8" s="15"/>
      <c r="H8" s="14"/>
      <c r="I8" s="14"/>
      <c r="J8" s="14"/>
      <c r="M8" s="11">
        <f>D8+E8+F8+G8+H8</f>
        <v>257</v>
      </c>
      <c r="N8">
        <f>M8*0.17</f>
        <v>43.690000000000005</v>
      </c>
      <c r="O8">
        <f>I8*0.15</f>
        <v>0</v>
      </c>
      <c r="P8">
        <f>ROUND(N8+O8,0)</f>
        <v>44</v>
      </c>
    </row>
    <row r="9" spans="1:16" x14ac:dyDescent="0.25">
      <c r="A9" s="12" t="s">
        <v>80</v>
      </c>
      <c r="B9" s="12">
        <v>7</v>
      </c>
      <c r="C9" s="13" t="s">
        <v>81</v>
      </c>
      <c r="D9" s="14">
        <v>95</v>
      </c>
      <c r="E9" s="14">
        <v>89</v>
      </c>
      <c r="F9" s="14">
        <v>97</v>
      </c>
      <c r="G9" s="15"/>
      <c r="H9" s="14"/>
      <c r="I9" s="14"/>
      <c r="J9" s="14"/>
      <c r="M9" s="11">
        <f>D9+E9+F9+G9+H9</f>
        <v>281</v>
      </c>
      <c r="N9">
        <f>M9*0.17</f>
        <v>47.77</v>
      </c>
      <c r="O9">
        <f>I9*0.15</f>
        <v>0</v>
      </c>
      <c r="P9">
        <f>ROUND(N9+O9,0)</f>
        <v>48</v>
      </c>
    </row>
    <row r="10" spans="1:16" x14ac:dyDescent="0.25">
      <c r="A10" s="12" t="s">
        <v>82</v>
      </c>
      <c r="B10" s="12">
        <v>8</v>
      </c>
      <c r="C10" s="13" t="s">
        <v>83</v>
      </c>
      <c r="D10" s="14">
        <v>86</v>
      </c>
      <c r="E10" s="14">
        <v>89</v>
      </c>
      <c r="F10" s="14">
        <v>92</v>
      </c>
      <c r="G10" s="15"/>
      <c r="H10" s="14"/>
      <c r="I10" s="14"/>
      <c r="J10" s="14"/>
      <c r="M10" s="11">
        <f>D10+E10+F10+G10+H10</f>
        <v>267</v>
      </c>
      <c r="N10">
        <f>M10*0.17</f>
        <v>45.39</v>
      </c>
      <c r="O10">
        <f>I10*0.15</f>
        <v>0</v>
      </c>
      <c r="P10">
        <f>ROUND(N10+O10,0)</f>
        <v>45</v>
      </c>
    </row>
    <row r="11" spans="1:16" x14ac:dyDescent="0.25">
      <c r="A11" s="12" t="s">
        <v>84</v>
      </c>
      <c r="B11" s="12">
        <v>9</v>
      </c>
      <c r="C11" s="13" t="s">
        <v>85</v>
      </c>
      <c r="D11" s="14">
        <v>85</v>
      </c>
      <c r="E11" s="14">
        <v>70</v>
      </c>
      <c r="F11" s="14">
        <v>81</v>
      </c>
      <c r="G11" s="15"/>
      <c r="H11" s="14"/>
      <c r="I11" s="14"/>
      <c r="J11" s="14"/>
      <c r="M11" s="11">
        <f>D11+E11+F11+G11+H11</f>
        <v>236</v>
      </c>
      <c r="N11">
        <f>M11*0.17</f>
        <v>40.120000000000005</v>
      </c>
      <c r="O11">
        <f>I11*0.15</f>
        <v>0</v>
      </c>
      <c r="P11">
        <f>ROUND(N11+O11,0)</f>
        <v>40</v>
      </c>
    </row>
    <row r="12" spans="1:16" x14ac:dyDescent="0.25">
      <c r="A12" s="12" t="s">
        <v>86</v>
      </c>
      <c r="B12" s="12">
        <v>10</v>
      </c>
      <c r="C12" s="13" t="s">
        <v>87</v>
      </c>
      <c r="D12" s="14">
        <v>100</v>
      </c>
      <c r="E12" s="14">
        <v>90</v>
      </c>
      <c r="F12" s="14">
        <v>97</v>
      </c>
      <c r="G12" s="15"/>
      <c r="H12" s="14"/>
      <c r="I12" s="14"/>
      <c r="J12" s="14"/>
      <c r="M12" s="11">
        <f>D12+E12+F12+G12+H12</f>
        <v>287</v>
      </c>
      <c r="N12">
        <f>M12*0.17</f>
        <v>48.790000000000006</v>
      </c>
      <c r="O12">
        <f>I12*0.15</f>
        <v>0</v>
      </c>
      <c r="P12">
        <f>ROUND(N12+O12,0)</f>
        <v>49</v>
      </c>
    </row>
    <row r="13" spans="1:16" x14ac:dyDescent="0.25">
      <c r="A13" s="12" t="s">
        <v>88</v>
      </c>
      <c r="B13" s="12">
        <v>11</v>
      </c>
      <c r="C13" s="13" t="s">
        <v>89</v>
      </c>
      <c r="D13" s="14">
        <v>97</v>
      </c>
      <c r="E13" s="14">
        <v>94</v>
      </c>
      <c r="F13" s="14">
        <v>93</v>
      </c>
      <c r="G13" s="15"/>
      <c r="H13" s="14"/>
      <c r="I13" s="14"/>
      <c r="J13" s="14"/>
      <c r="M13" s="11">
        <f>D13+E13+F13+G13+H13</f>
        <v>284</v>
      </c>
      <c r="N13">
        <f>M13*0.17</f>
        <v>48.28</v>
      </c>
      <c r="O13">
        <f>I13*0.15</f>
        <v>0</v>
      </c>
      <c r="P13">
        <f>ROUND(N13+O13,0)</f>
        <v>48</v>
      </c>
    </row>
    <row r="14" spans="1:16" x14ac:dyDescent="0.25">
      <c r="A14" s="12" t="s">
        <v>90</v>
      </c>
      <c r="B14" s="12">
        <v>12</v>
      </c>
      <c r="C14" s="13" t="s">
        <v>91</v>
      </c>
      <c r="D14" s="14">
        <v>81</v>
      </c>
      <c r="E14" s="14">
        <v>80</v>
      </c>
      <c r="F14" s="14">
        <v>65</v>
      </c>
      <c r="G14" s="15"/>
      <c r="H14" s="14"/>
      <c r="I14" s="14"/>
      <c r="J14" s="14"/>
      <c r="M14" s="11">
        <f>D14+E14+F14+G14+H14</f>
        <v>226</v>
      </c>
      <c r="N14">
        <f>M14*0.17</f>
        <v>38.42</v>
      </c>
      <c r="O14">
        <f>I14*0.15</f>
        <v>0</v>
      </c>
      <c r="P14">
        <f>ROUND(N14+O14,0)</f>
        <v>38</v>
      </c>
    </row>
    <row r="15" spans="1:16" x14ac:dyDescent="0.25">
      <c r="A15" s="12" t="s">
        <v>92</v>
      </c>
      <c r="B15" s="12">
        <v>13</v>
      </c>
      <c r="C15" s="13" t="s">
        <v>93</v>
      </c>
      <c r="D15" s="14">
        <v>90</v>
      </c>
      <c r="E15" s="14">
        <v>73</v>
      </c>
      <c r="F15" s="14">
        <v>72</v>
      </c>
      <c r="G15" s="15"/>
      <c r="H15" s="14"/>
      <c r="I15" s="14"/>
      <c r="J15" s="14"/>
      <c r="M15" s="11">
        <f>D15+E15+F15+G15+H15</f>
        <v>235</v>
      </c>
      <c r="N15">
        <f>M15*0.17</f>
        <v>39.950000000000003</v>
      </c>
      <c r="O15">
        <f>I15*0.15</f>
        <v>0</v>
      </c>
      <c r="P15">
        <f>ROUND(N15+O15,0)</f>
        <v>40</v>
      </c>
    </row>
    <row r="16" spans="1:16" x14ac:dyDescent="0.25">
      <c r="A16" s="12" t="s">
        <v>94</v>
      </c>
      <c r="B16" s="12">
        <v>14</v>
      </c>
      <c r="C16" s="13" t="s">
        <v>95</v>
      </c>
      <c r="D16" s="14">
        <v>93</v>
      </c>
      <c r="E16" s="14">
        <v>93</v>
      </c>
      <c r="F16" s="14">
        <v>90</v>
      </c>
      <c r="G16" s="15"/>
      <c r="H16" s="14"/>
      <c r="I16" s="14"/>
      <c r="J16" s="14"/>
      <c r="M16" s="11">
        <f>D16+E16+F16+G16+H16</f>
        <v>276</v>
      </c>
      <c r="N16">
        <f>M16*0.17</f>
        <v>46.92</v>
      </c>
      <c r="O16">
        <f>I16*0.15</f>
        <v>0</v>
      </c>
      <c r="P16">
        <f>ROUND(N16+O16,0)</f>
        <v>47</v>
      </c>
    </row>
    <row r="17" spans="1:16" x14ac:dyDescent="0.25">
      <c r="A17" s="12" t="s">
        <v>96</v>
      </c>
      <c r="B17" s="12">
        <v>15</v>
      </c>
      <c r="C17" s="13" t="s">
        <v>97</v>
      </c>
      <c r="D17" s="14">
        <v>72</v>
      </c>
      <c r="E17" s="14">
        <v>62</v>
      </c>
      <c r="F17" s="14">
        <v>40</v>
      </c>
      <c r="G17" s="15"/>
      <c r="H17" s="14"/>
      <c r="I17" s="14"/>
      <c r="J17" s="14"/>
      <c r="M17" s="11">
        <f>D17+E17+F17+G17+H17</f>
        <v>174</v>
      </c>
      <c r="N17">
        <f>M17*0.17</f>
        <v>29.580000000000002</v>
      </c>
      <c r="O17">
        <f>I17*0.15</f>
        <v>0</v>
      </c>
      <c r="P17">
        <f>ROUND(N17+O17,0)</f>
        <v>30</v>
      </c>
    </row>
    <row r="18" spans="1:16" x14ac:dyDescent="0.25">
      <c r="A18" s="12" t="s">
        <v>98</v>
      </c>
      <c r="B18" s="12">
        <v>16</v>
      </c>
      <c r="C18" s="13" t="s">
        <v>99</v>
      </c>
      <c r="D18" s="14">
        <v>81</v>
      </c>
      <c r="E18" s="14">
        <v>68</v>
      </c>
      <c r="F18" s="14">
        <v>77</v>
      </c>
      <c r="G18" s="15"/>
      <c r="H18" s="14"/>
      <c r="I18" s="14"/>
      <c r="J18" s="14"/>
      <c r="M18" s="11">
        <f>D18+E18+F18+G18+H18</f>
        <v>226</v>
      </c>
      <c r="N18">
        <f>M18*0.17</f>
        <v>38.42</v>
      </c>
      <c r="O18">
        <f>I18*0.15</f>
        <v>0</v>
      </c>
      <c r="P18">
        <f>ROUND(N18+O18,0)</f>
        <v>38</v>
      </c>
    </row>
    <row r="19" spans="1:16" x14ac:dyDescent="0.25">
      <c r="A19" s="12" t="s">
        <v>100</v>
      </c>
      <c r="B19" s="12">
        <v>17</v>
      </c>
      <c r="C19" s="13" t="s">
        <v>101</v>
      </c>
      <c r="D19" s="14">
        <v>94</v>
      </c>
      <c r="E19" s="14">
        <v>72</v>
      </c>
      <c r="F19" s="14">
        <v>85</v>
      </c>
      <c r="G19" s="15"/>
      <c r="H19" s="14"/>
      <c r="I19" s="14"/>
      <c r="J19" s="14"/>
      <c r="M19" s="11">
        <f>D19+E19+F19+G19+H19</f>
        <v>251</v>
      </c>
      <c r="N19">
        <f>M19*0.17</f>
        <v>42.67</v>
      </c>
      <c r="O19">
        <f>I19*0.15</f>
        <v>0</v>
      </c>
      <c r="P19">
        <f>ROUND(N19+O19,0)</f>
        <v>43</v>
      </c>
    </row>
    <row r="20" spans="1:16" x14ac:dyDescent="0.25">
      <c r="A20" s="12" t="s">
        <v>102</v>
      </c>
      <c r="B20" s="12">
        <v>18</v>
      </c>
      <c r="C20" s="13" t="s">
        <v>103</v>
      </c>
      <c r="D20" s="14">
        <v>87</v>
      </c>
      <c r="E20" s="14">
        <v>88</v>
      </c>
      <c r="F20" s="14">
        <v>83</v>
      </c>
      <c r="G20" s="15"/>
      <c r="H20" s="14"/>
      <c r="I20" s="14"/>
      <c r="J20" s="14"/>
      <c r="M20" s="11">
        <f>D20+E20+F20+G20+H20</f>
        <v>258</v>
      </c>
      <c r="N20">
        <f>M20*0.17</f>
        <v>43.860000000000007</v>
      </c>
      <c r="O20">
        <f>I20*0.15</f>
        <v>0</v>
      </c>
      <c r="P20">
        <f>ROUND(N20+O20,0)</f>
        <v>44</v>
      </c>
    </row>
    <row r="21" spans="1:16" x14ac:dyDescent="0.25">
      <c r="A21" s="12" t="s">
        <v>104</v>
      </c>
      <c r="B21" s="12">
        <v>19</v>
      </c>
      <c r="C21" s="13" t="s">
        <v>105</v>
      </c>
      <c r="D21" s="14">
        <v>69</v>
      </c>
      <c r="E21" s="14">
        <v>74</v>
      </c>
      <c r="F21" s="14">
        <v>65</v>
      </c>
      <c r="G21" s="15"/>
      <c r="H21" s="14"/>
      <c r="I21" s="14"/>
      <c r="J21" s="14"/>
      <c r="M21" s="11">
        <f>D21+E21+F21+G21+H21</f>
        <v>208</v>
      </c>
      <c r="N21">
        <f>M21*0.17</f>
        <v>35.36</v>
      </c>
      <c r="O21">
        <f>I21*0.15</f>
        <v>0</v>
      </c>
      <c r="P21">
        <f>ROUND(N21+O21,0)</f>
        <v>35</v>
      </c>
    </row>
    <row r="22" spans="1:16" x14ac:dyDescent="0.25">
      <c r="A22" s="12" t="s">
        <v>106</v>
      </c>
      <c r="B22" s="12">
        <v>20</v>
      </c>
      <c r="C22" s="13" t="s">
        <v>107</v>
      </c>
      <c r="D22" s="14">
        <v>86</v>
      </c>
      <c r="E22" s="14">
        <v>85</v>
      </c>
      <c r="F22" s="14">
        <v>69</v>
      </c>
      <c r="G22" s="15"/>
      <c r="H22" s="14"/>
      <c r="I22" s="14"/>
      <c r="J22" s="14"/>
      <c r="M22" s="11">
        <f>D22+E22+F22+G22+H22</f>
        <v>240</v>
      </c>
      <c r="N22">
        <f>M22*0.17</f>
        <v>40.800000000000004</v>
      </c>
      <c r="O22">
        <f>I22*0.15</f>
        <v>0</v>
      </c>
      <c r="P22">
        <f>ROUND(N22+O22,0)</f>
        <v>41</v>
      </c>
    </row>
    <row r="23" spans="1:16" x14ac:dyDescent="0.25">
      <c r="A23" s="12" t="s">
        <v>108</v>
      </c>
      <c r="B23" s="12">
        <v>21</v>
      </c>
      <c r="C23" s="13" t="s">
        <v>109</v>
      </c>
      <c r="D23" s="14">
        <v>94</v>
      </c>
      <c r="E23" s="14">
        <v>75</v>
      </c>
      <c r="F23" s="14">
        <v>65</v>
      </c>
      <c r="G23" s="15"/>
      <c r="H23" s="14"/>
      <c r="I23" s="14"/>
      <c r="J23" s="14"/>
      <c r="M23" s="11">
        <f>D23+E23+F23+G23+H23</f>
        <v>234</v>
      </c>
      <c r="N23">
        <f>M23*0.17</f>
        <v>39.78</v>
      </c>
      <c r="O23">
        <f>I23*0.15</f>
        <v>0</v>
      </c>
      <c r="P23">
        <f>ROUND(N23+O23,0)</f>
        <v>40</v>
      </c>
    </row>
    <row r="24" spans="1:16" x14ac:dyDescent="0.25">
      <c r="A24" s="12" t="s">
        <v>110</v>
      </c>
      <c r="B24" s="12">
        <v>22</v>
      </c>
      <c r="C24" s="13" t="s">
        <v>111</v>
      </c>
      <c r="D24" s="14">
        <v>97</v>
      </c>
      <c r="E24" s="14">
        <v>91</v>
      </c>
      <c r="F24" s="14">
        <v>83</v>
      </c>
      <c r="G24" s="15"/>
      <c r="H24" s="14"/>
      <c r="I24" s="14"/>
      <c r="J24" s="14"/>
      <c r="M24" s="11">
        <f>D24+E24+F24+G24+H24</f>
        <v>271</v>
      </c>
      <c r="N24">
        <f>M24*0.17</f>
        <v>46.07</v>
      </c>
      <c r="O24">
        <f>I24*0.15</f>
        <v>0</v>
      </c>
      <c r="P24">
        <f>ROUND(N24+O24,0)</f>
        <v>46</v>
      </c>
    </row>
    <row r="25" spans="1:16" x14ac:dyDescent="0.25">
      <c r="A25" s="12" t="s">
        <v>112</v>
      </c>
      <c r="B25" s="12">
        <v>23</v>
      </c>
      <c r="C25" s="13" t="s">
        <v>113</v>
      </c>
      <c r="D25" s="14">
        <v>81</v>
      </c>
      <c r="E25" s="14">
        <v>77</v>
      </c>
      <c r="F25" s="14">
        <v>81</v>
      </c>
      <c r="G25" s="15"/>
      <c r="H25" s="14"/>
      <c r="I25" s="14"/>
      <c r="J25" s="14"/>
      <c r="M25" s="11">
        <f>D25+E25+F25+G25+H25</f>
        <v>239</v>
      </c>
      <c r="N25">
        <f>M25*0.17</f>
        <v>40.630000000000003</v>
      </c>
      <c r="O25">
        <f>I25*0.15</f>
        <v>0</v>
      </c>
      <c r="P25">
        <f>ROUND(N25+O25,0)</f>
        <v>41</v>
      </c>
    </row>
    <row r="26" spans="1:16" x14ac:dyDescent="0.25">
      <c r="A26" s="12" t="s">
        <v>114</v>
      </c>
      <c r="B26" s="12">
        <v>24</v>
      </c>
      <c r="C26" s="13" t="s">
        <v>115</v>
      </c>
      <c r="D26" s="14">
        <v>87</v>
      </c>
      <c r="E26" s="14">
        <v>88</v>
      </c>
      <c r="F26" s="14">
        <v>80</v>
      </c>
      <c r="G26" s="15"/>
      <c r="H26" s="14"/>
      <c r="I26" s="14"/>
      <c r="J26" s="14"/>
      <c r="M26" s="11">
        <f>D26+E26+F26+G26+H26</f>
        <v>255</v>
      </c>
      <c r="N26">
        <f>M26*0.17</f>
        <v>43.35</v>
      </c>
      <c r="O26">
        <f>I26*0.15</f>
        <v>0</v>
      </c>
      <c r="P26">
        <f>ROUND(N26+O26,0)</f>
        <v>43</v>
      </c>
    </row>
    <row r="27" spans="1:16" x14ac:dyDescent="0.25">
      <c r="A27" s="12" t="s">
        <v>116</v>
      </c>
      <c r="B27" s="12">
        <v>25</v>
      </c>
      <c r="C27" s="13" t="s">
        <v>117</v>
      </c>
      <c r="D27" s="14">
        <v>95</v>
      </c>
      <c r="E27" s="14">
        <v>80</v>
      </c>
      <c r="F27" s="14">
        <v>87</v>
      </c>
      <c r="G27" s="15"/>
      <c r="H27" s="14"/>
      <c r="I27" s="14"/>
      <c r="J27" s="14"/>
      <c r="M27" s="11">
        <f>D27+E27+F27+G27+H27</f>
        <v>262</v>
      </c>
      <c r="N27">
        <f>M27*0.17</f>
        <v>44.540000000000006</v>
      </c>
      <c r="O27">
        <f>I27*0.15</f>
        <v>0</v>
      </c>
      <c r="P27">
        <f>ROUND(N27+O27,0)</f>
        <v>45</v>
      </c>
    </row>
    <row r="28" spans="1:16" x14ac:dyDescent="0.25">
      <c r="A28" s="12" t="s">
        <v>118</v>
      </c>
      <c r="B28" s="12">
        <v>26</v>
      </c>
      <c r="C28" s="13" t="s">
        <v>119</v>
      </c>
      <c r="D28" s="14">
        <v>78</v>
      </c>
      <c r="E28" s="14">
        <v>86</v>
      </c>
      <c r="F28" s="14">
        <v>74</v>
      </c>
      <c r="G28" s="15"/>
      <c r="H28" s="14"/>
      <c r="I28" s="14"/>
      <c r="J28" s="14"/>
      <c r="M28" s="11">
        <f>D28+E28+F28+G28+H28</f>
        <v>238</v>
      </c>
      <c r="N28">
        <f>M28*0.17</f>
        <v>40.46</v>
      </c>
      <c r="O28">
        <f>I28*0.15</f>
        <v>0</v>
      </c>
      <c r="P28">
        <f>ROUND(N28+O28,0)</f>
        <v>40</v>
      </c>
    </row>
    <row r="29" spans="1:16" x14ac:dyDescent="0.25">
      <c r="A29" s="12" t="s">
        <v>120</v>
      </c>
      <c r="B29" s="12">
        <v>27</v>
      </c>
      <c r="C29" s="13" t="s">
        <v>121</v>
      </c>
      <c r="D29" s="14">
        <v>81</v>
      </c>
      <c r="E29" s="14">
        <v>74</v>
      </c>
      <c r="F29" s="14">
        <v>70</v>
      </c>
      <c r="G29" s="15"/>
      <c r="H29" s="14"/>
      <c r="I29" s="14"/>
      <c r="J29" s="14"/>
      <c r="M29" s="11">
        <f>D29+E29+F29+G29+H29</f>
        <v>225</v>
      </c>
      <c r="N29">
        <f>M29*0.17</f>
        <v>38.25</v>
      </c>
      <c r="O29">
        <f>I29*0.15</f>
        <v>0</v>
      </c>
      <c r="P29">
        <f>ROUND(N29+O29,0)</f>
        <v>38</v>
      </c>
    </row>
    <row r="30" spans="1:16" x14ac:dyDescent="0.25">
      <c r="A30" s="12" t="s">
        <v>122</v>
      </c>
      <c r="B30" s="12">
        <v>28</v>
      </c>
      <c r="C30" s="13" t="s">
        <v>123</v>
      </c>
      <c r="D30" s="14">
        <v>89</v>
      </c>
      <c r="E30" s="14">
        <v>80</v>
      </c>
      <c r="F30" s="14">
        <v>71</v>
      </c>
      <c r="G30" s="15"/>
      <c r="H30" s="14"/>
      <c r="I30" s="14"/>
      <c r="J30" s="14"/>
      <c r="M30" s="11">
        <f>D30+E30+F30+G30+H30</f>
        <v>240</v>
      </c>
      <c r="N30">
        <f>M30*0.17</f>
        <v>40.800000000000004</v>
      </c>
      <c r="O30">
        <f>I30*0.15</f>
        <v>0</v>
      </c>
      <c r="P30">
        <f>ROUND(N30+O30,0)</f>
        <v>41</v>
      </c>
    </row>
    <row r="31" spans="1:16" x14ac:dyDescent="0.25">
      <c r="A31" s="12" t="s">
        <v>124</v>
      </c>
      <c r="B31" s="12">
        <v>29</v>
      </c>
      <c r="C31" s="13" t="s">
        <v>125</v>
      </c>
      <c r="D31" s="14">
        <v>89</v>
      </c>
      <c r="E31" s="14">
        <v>83</v>
      </c>
      <c r="F31" s="14">
        <v>78</v>
      </c>
      <c r="G31" s="15"/>
      <c r="H31" s="14"/>
      <c r="I31" s="14"/>
      <c r="J31" s="14"/>
      <c r="M31" s="11">
        <f>D31+E31+F31+G31+H31</f>
        <v>250</v>
      </c>
      <c r="N31">
        <f>M31*0.17</f>
        <v>42.5</v>
      </c>
      <c r="O31">
        <f>I31*0.15</f>
        <v>0</v>
      </c>
      <c r="P31">
        <f>ROUND(N31+O31,0)</f>
        <v>43</v>
      </c>
    </row>
  </sheetData>
  <sheetProtection algorithmName="SHA-512" hashValue="jbbMTqupmOCBqVFkl/73gXLCG4Mx3aiUVunwKzwhfCtuNeXUD66wNKncdqDm/vgFhih7guCg1maCfXL7l6Wt4A==" saltValue="jAj7+hwyaZKvGOQIMp8inA==" spinCount="100000" sheet="1" objects="1" scenarios="1"/>
  <dataValidations count="29">
    <dataValidation type="whole" allowBlank="1" showInputMessage="1" showErrorMessage="1" errorTitle="Valor fuera de rango" error="Ingrese un valor correcto" sqref="G3" xr:uid="{E11A3D6A-62EF-4500-B7DF-ECE859431E3F}">
      <formula1>0</formula1>
      <formula2>100</formula2>
    </dataValidation>
    <dataValidation type="whole" allowBlank="1" showInputMessage="1" showErrorMessage="1" errorTitle="Valor fuera de rango" error="Ingrese un valor correcto" sqref="G4" xr:uid="{07ADAFDC-39D9-4581-B3EF-7B833C95BD10}">
      <formula1>0</formula1>
      <formula2>100</formula2>
    </dataValidation>
    <dataValidation type="whole" allowBlank="1" showInputMessage="1" showErrorMessage="1" errorTitle="Valor fuera de rango" error="Ingrese un valor correcto" sqref="G5" xr:uid="{E375B20F-57E6-46F2-94AD-3948E0E96004}">
      <formula1>0</formula1>
      <formula2>100</formula2>
    </dataValidation>
    <dataValidation type="whole" allowBlank="1" showInputMessage="1" showErrorMessage="1" errorTitle="Valor fuera de rango" error="Ingrese un valor correcto" sqref="G6" xr:uid="{2D47D2CF-BFE7-4A90-8209-4B7E5E5FEF30}">
      <formula1>0</formula1>
      <formula2>100</formula2>
    </dataValidation>
    <dataValidation type="whole" allowBlank="1" showInputMessage="1" showErrorMessage="1" errorTitle="Valor fuera de rango" error="Ingrese un valor correcto" sqref="G7" xr:uid="{2DC25C1C-EEB4-4494-B91B-C0F92D59AB42}">
      <formula1>0</formula1>
      <formula2>100</formula2>
    </dataValidation>
    <dataValidation type="whole" allowBlank="1" showInputMessage="1" showErrorMessage="1" errorTitle="Valor fuera de rango" error="Ingrese un valor correcto" sqref="G8" xr:uid="{17DFB687-23CA-4889-BE06-80F62A85DB2C}">
      <formula1>0</formula1>
      <formula2>100</formula2>
    </dataValidation>
    <dataValidation type="whole" allowBlank="1" showInputMessage="1" showErrorMessage="1" errorTitle="Valor fuera de rango" error="Ingrese un valor correcto" sqref="G9" xr:uid="{FBCF3721-A32D-4881-9EBA-7193A6F79DE0}">
      <formula1>0</formula1>
      <formula2>100</formula2>
    </dataValidation>
    <dataValidation type="whole" allowBlank="1" showInputMessage="1" showErrorMessage="1" errorTitle="Valor fuera de rango" error="Ingrese un valor correcto" sqref="G10" xr:uid="{0C00D513-EB60-4BA9-AA4E-DD72EF01704F}">
      <formula1>0</formula1>
      <formula2>100</formula2>
    </dataValidation>
    <dataValidation type="whole" allowBlank="1" showInputMessage="1" showErrorMessage="1" errorTitle="Valor fuera de rango" error="Ingrese un valor correcto" sqref="G11" xr:uid="{850D1CDE-D88A-4334-BB65-5D5707E70639}">
      <formula1>0</formula1>
      <formula2>100</formula2>
    </dataValidation>
    <dataValidation type="whole" allowBlank="1" showInputMessage="1" showErrorMessage="1" errorTitle="Valor fuera de rango" error="Ingrese un valor correcto" sqref="G12" xr:uid="{C412134A-8536-4295-AE65-4330EEAA9B65}">
      <formula1>0</formula1>
      <formula2>100</formula2>
    </dataValidation>
    <dataValidation type="whole" allowBlank="1" showInputMessage="1" showErrorMessage="1" errorTitle="Valor fuera de rango" error="Ingrese un valor correcto" sqref="G13" xr:uid="{887433F8-A35D-4C26-87C0-5B80F45EFDFF}">
      <formula1>0</formula1>
      <formula2>100</formula2>
    </dataValidation>
    <dataValidation type="whole" allowBlank="1" showInputMessage="1" showErrorMessage="1" errorTitle="Valor fuera de rango" error="Ingrese un valor correcto" sqref="G14" xr:uid="{CC09F53A-54D7-482B-B458-16ECEBD34F72}">
      <formula1>0</formula1>
      <formula2>100</formula2>
    </dataValidation>
    <dataValidation type="whole" allowBlank="1" showInputMessage="1" showErrorMessage="1" errorTitle="Valor fuera de rango" error="Ingrese un valor correcto" sqref="G15" xr:uid="{366131AA-4153-46FA-BFB1-F6F7AE3C8AD7}">
      <formula1>0</formula1>
      <formula2>100</formula2>
    </dataValidation>
    <dataValidation type="whole" allowBlank="1" showInputMessage="1" showErrorMessage="1" errorTitle="Valor fuera de rango" error="Ingrese un valor correcto" sqref="G16" xr:uid="{3639464E-DEEA-4577-9ADD-60692DA3606C}">
      <formula1>0</formula1>
      <formula2>100</formula2>
    </dataValidation>
    <dataValidation type="whole" allowBlank="1" showInputMessage="1" showErrorMessage="1" errorTitle="Valor fuera de rango" error="Ingrese un valor correcto" sqref="G17" xr:uid="{68DF98A3-020E-43FC-AFCC-D15FFC63F3E8}">
      <formula1>0</formula1>
      <formula2>100</formula2>
    </dataValidation>
    <dataValidation type="whole" allowBlank="1" showInputMessage="1" showErrorMessage="1" errorTitle="Valor fuera de rango" error="Ingrese un valor correcto" sqref="G18" xr:uid="{172D1D6D-DF2B-418B-9C57-AA662D5D451A}">
      <formula1>0</formula1>
      <formula2>100</formula2>
    </dataValidation>
    <dataValidation type="whole" allowBlank="1" showInputMessage="1" showErrorMessage="1" errorTitle="Valor fuera de rango" error="Ingrese un valor correcto" sqref="G19" xr:uid="{8163E6F0-05F5-4824-AA5D-97236F4E12CB}">
      <formula1>0</formula1>
      <formula2>100</formula2>
    </dataValidation>
    <dataValidation type="whole" allowBlank="1" showInputMessage="1" showErrorMessage="1" errorTitle="Valor fuera de rango" error="Ingrese un valor correcto" sqref="G20" xr:uid="{63648893-B251-4981-90E8-B6541F0AADC6}">
      <formula1>0</formula1>
      <formula2>100</formula2>
    </dataValidation>
    <dataValidation type="whole" allowBlank="1" showInputMessage="1" showErrorMessage="1" errorTitle="Valor fuera de rango" error="Ingrese un valor correcto" sqref="G21" xr:uid="{58361310-8C12-4D98-AEBE-DA21A1F17964}">
      <formula1>0</formula1>
      <formula2>100</formula2>
    </dataValidation>
    <dataValidation type="whole" allowBlank="1" showInputMessage="1" showErrorMessage="1" errorTitle="Valor fuera de rango" error="Ingrese un valor correcto" sqref="G22" xr:uid="{ECED7337-3819-4CD9-A642-A441AA16862F}">
      <formula1>0</formula1>
      <formula2>100</formula2>
    </dataValidation>
    <dataValidation type="whole" allowBlank="1" showInputMessage="1" showErrorMessage="1" errorTitle="Valor fuera de rango" error="Ingrese un valor correcto" sqref="G23" xr:uid="{E55FC4B7-C8F4-47D4-A6EA-BAAF003CF0A5}">
      <formula1>0</formula1>
      <formula2>100</formula2>
    </dataValidation>
    <dataValidation type="whole" allowBlank="1" showInputMessage="1" showErrorMessage="1" errorTitle="Valor fuera de rango" error="Ingrese un valor correcto" sqref="G24" xr:uid="{DBBED522-F9DC-4CA6-BF8C-3EE0B3531041}">
      <formula1>0</formula1>
      <formula2>100</formula2>
    </dataValidation>
    <dataValidation type="whole" allowBlank="1" showInputMessage="1" showErrorMessage="1" errorTitle="Valor fuera de rango" error="Ingrese un valor correcto" sqref="G25" xr:uid="{4B213F8F-AFED-4FC4-BC11-5F24A1E2DA1D}">
      <formula1>0</formula1>
      <formula2>100</formula2>
    </dataValidation>
    <dataValidation type="whole" allowBlank="1" showInputMessage="1" showErrorMessage="1" errorTitle="Valor fuera de rango" error="Ingrese un valor correcto" sqref="G26" xr:uid="{2223EBC5-C959-4C95-885B-57B4A704710E}">
      <formula1>0</formula1>
      <formula2>100</formula2>
    </dataValidation>
    <dataValidation type="whole" allowBlank="1" showInputMessage="1" showErrorMessage="1" errorTitle="Valor fuera de rango" error="Ingrese un valor correcto" sqref="G27" xr:uid="{05034566-0220-4D0B-A41B-39A6F987D7DE}">
      <formula1>0</formula1>
      <formula2>100</formula2>
    </dataValidation>
    <dataValidation type="whole" allowBlank="1" showInputMessage="1" showErrorMessage="1" errorTitle="Valor fuera de rango" error="Ingrese un valor correcto" sqref="G28" xr:uid="{CE3B8280-2CDD-42CE-A612-B52C5946F5CC}">
      <formula1>0</formula1>
      <formula2>100</formula2>
    </dataValidation>
    <dataValidation type="whole" allowBlank="1" showInputMessage="1" showErrorMessage="1" errorTitle="Valor fuera de rango" error="Ingrese un valor correcto" sqref="G29" xr:uid="{7488530A-5308-46FD-8145-D9439871C5F0}">
      <formula1>0</formula1>
      <formula2>100</formula2>
    </dataValidation>
    <dataValidation type="whole" allowBlank="1" showInputMessage="1" showErrorMessage="1" errorTitle="Valor fuera de rango" error="Ingrese un valor correcto" sqref="G30" xr:uid="{62DC09F4-581A-4E40-9654-BBB04B3F7F7E}">
      <formula1>0</formula1>
      <formula2>100</formula2>
    </dataValidation>
    <dataValidation type="whole" allowBlank="1" showInputMessage="1" showErrorMessage="1" errorTitle="Valor fuera de rango" error="Ingrese un valor correcto" sqref="G31" xr:uid="{19FBFDD1-5137-4D0E-A517-12051D7E448C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9138-13C4-495A-8D93-DE00187FAC49}">
  <dimension ref="A1:P30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127</v>
      </c>
      <c r="C1" s="1" t="s">
        <v>128</v>
      </c>
      <c r="D1" s="5" t="s">
        <v>185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67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129</v>
      </c>
      <c r="B3" s="12">
        <v>1</v>
      </c>
      <c r="C3" s="13" t="s">
        <v>130</v>
      </c>
      <c r="D3" s="14">
        <v>96</v>
      </c>
      <c r="E3" s="14">
        <v>73</v>
      </c>
      <c r="F3" s="14">
        <v>78</v>
      </c>
      <c r="G3" s="15"/>
      <c r="H3" s="14"/>
      <c r="I3" s="14"/>
      <c r="J3" s="14"/>
      <c r="M3" s="11">
        <f>D3+E3+F3+G3+H3</f>
        <v>247</v>
      </c>
      <c r="N3">
        <f>M3*0.17</f>
        <v>41.99</v>
      </c>
      <c r="O3">
        <f>I3*0.15</f>
        <v>0</v>
      </c>
      <c r="P3">
        <f>ROUND(N3+O3,0)</f>
        <v>42</v>
      </c>
    </row>
    <row r="4" spans="1:16" x14ac:dyDescent="0.25">
      <c r="A4" s="12" t="s">
        <v>131</v>
      </c>
      <c r="B4" s="12">
        <v>2</v>
      </c>
      <c r="C4" s="13" t="s">
        <v>132</v>
      </c>
      <c r="D4" s="14">
        <v>87</v>
      </c>
      <c r="E4" s="14">
        <v>76</v>
      </c>
      <c r="F4" s="14">
        <v>80</v>
      </c>
      <c r="G4" s="15"/>
      <c r="H4" s="14"/>
      <c r="I4" s="14"/>
      <c r="J4" s="14"/>
      <c r="M4" s="11">
        <f>D4+E4+F4+G4+H4</f>
        <v>243</v>
      </c>
      <c r="N4">
        <f>M4*0.17</f>
        <v>41.31</v>
      </c>
      <c r="O4">
        <f>I4*0.15</f>
        <v>0</v>
      </c>
      <c r="P4">
        <f>ROUND(N4+O4,0)</f>
        <v>41</v>
      </c>
    </row>
    <row r="5" spans="1:16" x14ac:dyDescent="0.25">
      <c r="A5" s="12" t="s">
        <v>133</v>
      </c>
      <c r="B5" s="12">
        <v>3</v>
      </c>
      <c r="C5" s="13" t="s">
        <v>134</v>
      </c>
      <c r="D5" s="14">
        <v>86</v>
      </c>
      <c r="E5" s="14">
        <v>79</v>
      </c>
      <c r="F5" s="14">
        <v>81</v>
      </c>
      <c r="G5" s="15"/>
      <c r="H5" s="14"/>
      <c r="I5" s="14"/>
      <c r="J5" s="14"/>
      <c r="M5" s="11">
        <f>D5+E5+F5+G5+H5</f>
        <v>246</v>
      </c>
      <c r="N5">
        <f>M5*0.17</f>
        <v>41.82</v>
      </c>
      <c r="O5">
        <f>I5*0.15</f>
        <v>0</v>
      </c>
      <c r="P5">
        <f>ROUND(N5+O5,0)</f>
        <v>42</v>
      </c>
    </row>
    <row r="6" spans="1:16" x14ac:dyDescent="0.25">
      <c r="A6" s="12" t="s">
        <v>135</v>
      </c>
      <c r="B6" s="12">
        <v>4</v>
      </c>
      <c r="C6" s="13" t="s">
        <v>136</v>
      </c>
      <c r="D6" s="14">
        <v>97</v>
      </c>
      <c r="E6" s="14">
        <v>93</v>
      </c>
      <c r="F6" s="14">
        <v>98</v>
      </c>
      <c r="G6" s="15"/>
      <c r="H6" s="14"/>
      <c r="I6" s="14"/>
      <c r="J6" s="14"/>
      <c r="M6" s="11">
        <f>D6+E6+F6+G6+H6</f>
        <v>288</v>
      </c>
      <c r="N6">
        <f>M6*0.17</f>
        <v>48.96</v>
      </c>
      <c r="O6">
        <f>I6*0.15</f>
        <v>0</v>
      </c>
      <c r="P6">
        <f>ROUND(N6+O6,0)</f>
        <v>49</v>
      </c>
    </row>
    <row r="7" spans="1:16" x14ac:dyDescent="0.25">
      <c r="A7" s="12" t="s">
        <v>137</v>
      </c>
      <c r="B7" s="12">
        <v>5</v>
      </c>
      <c r="C7" s="13" t="s">
        <v>138</v>
      </c>
      <c r="D7" s="14">
        <v>93</v>
      </c>
      <c r="E7" s="14">
        <v>93</v>
      </c>
      <c r="F7" s="14">
        <v>90</v>
      </c>
      <c r="G7" s="15"/>
      <c r="H7" s="14"/>
      <c r="I7" s="14"/>
      <c r="J7" s="14"/>
      <c r="M7" s="11">
        <f>D7+E7+F7+G7+H7</f>
        <v>276</v>
      </c>
      <c r="N7">
        <f>M7*0.17</f>
        <v>46.92</v>
      </c>
      <c r="O7">
        <f>I7*0.15</f>
        <v>0</v>
      </c>
      <c r="P7">
        <f>ROUND(N7+O7,0)</f>
        <v>47</v>
      </c>
    </row>
    <row r="8" spans="1:16" x14ac:dyDescent="0.25">
      <c r="A8" s="12" t="s">
        <v>139</v>
      </c>
      <c r="B8" s="12">
        <v>6</v>
      </c>
      <c r="C8" s="13" t="s">
        <v>140</v>
      </c>
      <c r="D8" s="14">
        <v>86</v>
      </c>
      <c r="E8" s="14">
        <v>82</v>
      </c>
      <c r="F8" s="14">
        <v>73</v>
      </c>
      <c r="G8" s="15"/>
      <c r="H8" s="14"/>
      <c r="I8" s="14"/>
      <c r="J8" s="14"/>
      <c r="M8" s="11">
        <f>D8+E8+F8+G8+H8</f>
        <v>241</v>
      </c>
      <c r="N8">
        <f>M8*0.17</f>
        <v>40.970000000000006</v>
      </c>
      <c r="O8">
        <f>I8*0.15</f>
        <v>0</v>
      </c>
      <c r="P8">
        <f>ROUND(N8+O8,0)</f>
        <v>41</v>
      </c>
    </row>
    <row r="9" spans="1:16" x14ac:dyDescent="0.25">
      <c r="A9" s="12" t="s">
        <v>141</v>
      </c>
      <c r="B9" s="12">
        <v>7</v>
      </c>
      <c r="C9" s="13" t="s">
        <v>142</v>
      </c>
      <c r="D9" s="14">
        <v>90</v>
      </c>
      <c r="E9" s="14">
        <v>94</v>
      </c>
      <c r="F9" s="14">
        <v>90</v>
      </c>
      <c r="G9" s="15"/>
      <c r="H9" s="14"/>
      <c r="I9" s="14"/>
      <c r="J9" s="14"/>
      <c r="M9" s="11">
        <f>D9+E9+F9+G9+H9</f>
        <v>274</v>
      </c>
      <c r="N9">
        <f>M9*0.17</f>
        <v>46.580000000000005</v>
      </c>
      <c r="O9">
        <f>I9*0.15</f>
        <v>0</v>
      </c>
      <c r="P9">
        <f>ROUND(N9+O9,0)</f>
        <v>47</v>
      </c>
    </row>
    <row r="10" spans="1:16" x14ac:dyDescent="0.25">
      <c r="A10" s="12" t="s">
        <v>143</v>
      </c>
      <c r="B10" s="12">
        <v>8</v>
      </c>
      <c r="C10" s="13" t="s">
        <v>144</v>
      </c>
      <c r="D10" s="14">
        <v>75</v>
      </c>
      <c r="E10" s="14">
        <v>86</v>
      </c>
      <c r="F10" s="14">
        <v>85</v>
      </c>
      <c r="G10" s="15"/>
      <c r="H10" s="14"/>
      <c r="I10" s="14"/>
      <c r="J10" s="14"/>
      <c r="M10" s="11">
        <f>D10+E10+F10+G10+H10</f>
        <v>246</v>
      </c>
      <c r="N10">
        <f>M10*0.17</f>
        <v>41.82</v>
      </c>
      <c r="O10">
        <f>I10*0.15</f>
        <v>0</v>
      </c>
      <c r="P10">
        <f>ROUND(N10+O10,0)</f>
        <v>42</v>
      </c>
    </row>
    <row r="11" spans="1:16" x14ac:dyDescent="0.25">
      <c r="A11" s="12" t="s">
        <v>145</v>
      </c>
      <c r="B11" s="12">
        <v>9</v>
      </c>
      <c r="C11" s="13" t="s">
        <v>146</v>
      </c>
      <c r="D11" s="14">
        <v>92</v>
      </c>
      <c r="E11" s="14">
        <v>90</v>
      </c>
      <c r="F11" s="14">
        <v>91</v>
      </c>
      <c r="G11" s="15"/>
      <c r="H11" s="14"/>
      <c r="I11" s="14"/>
      <c r="J11" s="14"/>
      <c r="M11" s="11">
        <f>D11+E11+F11+G11+H11</f>
        <v>273</v>
      </c>
      <c r="N11">
        <f>M11*0.17</f>
        <v>46.410000000000004</v>
      </c>
      <c r="O11">
        <f>I11*0.15</f>
        <v>0</v>
      </c>
      <c r="P11">
        <f>ROUND(N11+O11,0)</f>
        <v>46</v>
      </c>
    </row>
    <row r="12" spans="1:16" x14ac:dyDescent="0.25">
      <c r="A12" s="12" t="s">
        <v>147</v>
      </c>
      <c r="B12" s="12">
        <v>10</v>
      </c>
      <c r="C12" s="13" t="s">
        <v>148</v>
      </c>
      <c r="D12" s="14">
        <v>98</v>
      </c>
      <c r="E12" s="14">
        <v>92</v>
      </c>
      <c r="F12" s="14">
        <v>97</v>
      </c>
      <c r="G12" s="15"/>
      <c r="H12" s="14"/>
      <c r="I12" s="14"/>
      <c r="J12" s="14"/>
      <c r="M12" s="11">
        <f>D12+E12+F12+G12+H12</f>
        <v>287</v>
      </c>
      <c r="N12">
        <f>M12*0.17</f>
        <v>48.790000000000006</v>
      </c>
      <c r="O12">
        <f>I12*0.15</f>
        <v>0</v>
      </c>
      <c r="P12">
        <f>ROUND(N12+O12,0)</f>
        <v>49</v>
      </c>
    </row>
    <row r="13" spans="1:16" x14ac:dyDescent="0.25">
      <c r="A13" s="12" t="s">
        <v>149</v>
      </c>
      <c r="B13" s="12">
        <v>11</v>
      </c>
      <c r="C13" s="13" t="s">
        <v>150</v>
      </c>
      <c r="D13" s="14">
        <v>89</v>
      </c>
      <c r="E13" s="14">
        <v>91</v>
      </c>
      <c r="F13" s="14">
        <v>90</v>
      </c>
      <c r="G13" s="15"/>
      <c r="H13" s="14"/>
      <c r="I13" s="14"/>
      <c r="J13" s="14"/>
      <c r="M13" s="11">
        <f>D13+E13+F13+G13+H13</f>
        <v>270</v>
      </c>
      <c r="N13">
        <f>M13*0.17</f>
        <v>45.900000000000006</v>
      </c>
      <c r="O13">
        <f>I13*0.15</f>
        <v>0</v>
      </c>
      <c r="P13">
        <f>ROUND(N13+O13,0)</f>
        <v>46</v>
      </c>
    </row>
    <row r="14" spans="1:16" x14ac:dyDescent="0.25">
      <c r="A14" s="12" t="s">
        <v>151</v>
      </c>
      <c r="B14" s="12">
        <v>12</v>
      </c>
      <c r="C14" s="13" t="s">
        <v>152</v>
      </c>
      <c r="D14" s="14">
        <v>100</v>
      </c>
      <c r="E14" s="14">
        <v>94</v>
      </c>
      <c r="F14" s="14">
        <v>95</v>
      </c>
      <c r="G14" s="15"/>
      <c r="H14" s="14"/>
      <c r="I14" s="14"/>
      <c r="J14" s="14"/>
      <c r="M14" s="11">
        <f>D14+E14+F14+G14+H14</f>
        <v>289</v>
      </c>
      <c r="N14">
        <f>M14*0.17</f>
        <v>49.13</v>
      </c>
      <c r="O14">
        <f>I14*0.15</f>
        <v>0</v>
      </c>
      <c r="P14">
        <f>ROUND(N14+O14,0)</f>
        <v>49</v>
      </c>
    </row>
    <row r="15" spans="1:16" x14ac:dyDescent="0.25">
      <c r="A15" s="12" t="s">
        <v>153</v>
      </c>
      <c r="B15" s="12">
        <v>13</v>
      </c>
      <c r="C15" s="13" t="s">
        <v>154</v>
      </c>
      <c r="D15" s="14">
        <v>97</v>
      </c>
      <c r="E15" s="14">
        <v>92</v>
      </c>
      <c r="F15" s="14">
        <v>92</v>
      </c>
      <c r="G15" s="15"/>
      <c r="H15" s="14"/>
      <c r="I15" s="14"/>
      <c r="J15" s="14"/>
      <c r="M15" s="11">
        <f>D15+E15+F15+G15+H15</f>
        <v>281</v>
      </c>
      <c r="N15">
        <f>M15*0.17</f>
        <v>47.77</v>
      </c>
      <c r="O15">
        <f>I15*0.15</f>
        <v>0</v>
      </c>
      <c r="P15">
        <f>ROUND(N15+O15,0)</f>
        <v>48</v>
      </c>
    </row>
    <row r="16" spans="1:16" x14ac:dyDescent="0.25">
      <c r="A16" s="12" t="s">
        <v>155</v>
      </c>
      <c r="B16" s="12">
        <v>14</v>
      </c>
      <c r="C16" s="13" t="s">
        <v>156</v>
      </c>
      <c r="D16" s="14">
        <v>98</v>
      </c>
      <c r="E16" s="14">
        <v>93</v>
      </c>
      <c r="F16" s="14">
        <v>95</v>
      </c>
      <c r="G16" s="15"/>
      <c r="H16" s="14"/>
      <c r="I16" s="14"/>
      <c r="J16" s="14"/>
      <c r="M16" s="11">
        <f>D16+E16+F16+G16+H16</f>
        <v>286</v>
      </c>
      <c r="N16">
        <f>M16*0.17</f>
        <v>48.620000000000005</v>
      </c>
      <c r="O16">
        <f>I16*0.15</f>
        <v>0</v>
      </c>
      <c r="P16">
        <f>ROUND(N16+O16,0)</f>
        <v>49</v>
      </c>
    </row>
    <row r="17" spans="1:16" x14ac:dyDescent="0.25">
      <c r="A17" s="12" t="s">
        <v>157</v>
      </c>
      <c r="B17" s="12">
        <v>15</v>
      </c>
      <c r="C17" s="13" t="s">
        <v>158</v>
      </c>
      <c r="D17" s="14">
        <v>94</v>
      </c>
      <c r="E17" s="14">
        <v>80</v>
      </c>
      <c r="F17" s="14">
        <v>95</v>
      </c>
      <c r="G17" s="15"/>
      <c r="H17" s="14"/>
      <c r="I17" s="14"/>
      <c r="J17" s="14"/>
      <c r="M17" s="11">
        <f>D17+E17+F17+G17+H17</f>
        <v>269</v>
      </c>
      <c r="N17">
        <f>M17*0.17</f>
        <v>45.730000000000004</v>
      </c>
      <c r="O17">
        <f>I17*0.15</f>
        <v>0</v>
      </c>
      <c r="P17">
        <f>ROUND(N17+O17,0)</f>
        <v>46</v>
      </c>
    </row>
    <row r="18" spans="1:16" x14ac:dyDescent="0.25">
      <c r="A18" s="12" t="s">
        <v>159</v>
      </c>
      <c r="B18" s="12">
        <v>16</v>
      </c>
      <c r="C18" s="13" t="s">
        <v>160</v>
      </c>
      <c r="D18" s="14">
        <v>89</v>
      </c>
      <c r="E18" s="14">
        <v>89</v>
      </c>
      <c r="F18" s="14">
        <v>76</v>
      </c>
      <c r="G18" s="15"/>
      <c r="H18" s="14"/>
      <c r="I18" s="14"/>
      <c r="J18" s="14"/>
      <c r="M18" s="11">
        <f>D18+E18+F18+G18+H18</f>
        <v>254</v>
      </c>
      <c r="N18">
        <f>M18*0.17</f>
        <v>43.18</v>
      </c>
      <c r="O18">
        <f>I18*0.15</f>
        <v>0</v>
      </c>
      <c r="P18">
        <f>ROUND(N18+O18,0)</f>
        <v>43</v>
      </c>
    </row>
    <row r="19" spans="1:16" x14ac:dyDescent="0.25">
      <c r="A19" s="12" t="s">
        <v>161</v>
      </c>
      <c r="B19" s="12">
        <v>17</v>
      </c>
      <c r="C19" s="13" t="s">
        <v>162</v>
      </c>
      <c r="D19" s="14">
        <v>96</v>
      </c>
      <c r="E19" s="14">
        <v>88</v>
      </c>
      <c r="F19" s="14">
        <v>85</v>
      </c>
      <c r="G19" s="15"/>
      <c r="H19" s="14"/>
      <c r="I19" s="14"/>
      <c r="J19" s="14"/>
      <c r="M19" s="11">
        <f>D19+E19+F19+G19+H19</f>
        <v>269</v>
      </c>
      <c r="N19">
        <f>M19*0.17</f>
        <v>45.730000000000004</v>
      </c>
      <c r="O19">
        <f>I19*0.15</f>
        <v>0</v>
      </c>
      <c r="P19">
        <f>ROUND(N19+O19,0)</f>
        <v>46</v>
      </c>
    </row>
    <row r="20" spans="1:16" x14ac:dyDescent="0.25">
      <c r="A20" s="12" t="s">
        <v>163</v>
      </c>
      <c r="B20" s="12">
        <v>18</v>
      </c>
      <c r="C20" s="13" t="s">
        <v>164</v>
      </c>
      <c r="D20" s="14">
        <v>84</v>
      </c>
      <c r="E20" s="14">
        <v>81</v>
      </c>
      <c r="F20" s="14">
        <v>81</v>
      </c>
      <c r="G20" s="15"/>
      <c r="H20" s="14"/>
      <c r="I20" s="14"/>
      <c r="J20" s="14"/>
      <c r="M20" s="11">
        <f>D20+E20+F20+G20+H20</f>
        <v>246</v>
      </c>
      <c r="N20">
        <f>M20*0.17</f>
        <v>41.82</v>
      </c>
      <c r="O20">
        <f>I20*0.15</f>
        <v>0</v>
      </c>
      <c r="P20">
        <f>ROUND(N20+O20,0)</f>
        <v>42</v>
      </c>
    </row>
    <row r="21" spans="1:16" x14ac:dyDescent="0.25">
      <c r="A21" s="12" t="s">
        <v>165</v>
      </c>
      <c r="B21" s="12">
        <v>19</v>
      </c>
      <c r="C21" s="13" t="s">
        <v>166</v>
      </c>
      <c r="D21" s="14">
        <v>85</v>
      </c>
      <c r="E21" s="14">
        <v>62</v>
      </c>
      <c r="F21" s="14">
        <v>76</v>
      </c>
      <c r="G21" s="15"/>
      <c r="H21" s="14"/>
      <c r="I21" s="14"/>
      <c r="J21" s="14"/>
      <c r="M21" s="11">
        <f>D21+E21+F21+G21+H21</f>
        <v>223</v>
      </c>
      <c r="N21">
        <f>M21*0.17</f>
        <v>37.910000000000004</v>
      </c>
      <c r="O21">
        <f>I21*0.15</f>
        <v>0</v>
      </c>
      <c r="P21">
        <f>ROUND(N21+O21,0)</f>
        <v>38</v>
      </c>
    </row>
    <row r="22" spans="1:16" x14ac:dyDescent="0.25">
      <c r="A22" s="12" t="s">
        <v>167</v>
      </c>
      <c r="B22" s="12">
        <v>20</v>
      </c>
      <c r="C22" s="13" t="s">
        <v>168</v>
      </c>
      <c r="D22" s="14">
        <v>87</v>
      </c>
      <c r="E22" s="14">
        <v>84</v>
      </c>
      <c r="F22" s="14">
        <v>83</v>
      </c>
      <c r="G22" s="15"/>
      <c r="H22" s="14"/>
      <c r="I22" s="14"/>
      <c r="J22" s="14"/>
      <c r="M22" s="11">
        <f>D22+E22+F22+G22+H22</f>
        <v>254</v>
      </c>
      <c r="N22">
        <f>M22*0.17</f>
        <v>43.18</v>
      </c>
      <c r="O22">
        <f>I22*0.15</f>
        <v>0</v>
      </c>
      <c r="P22">
        <f>ROUND(N22+O22,0)</f>
        <v>43</v>
      </c>
    </row>
    <row r="23" spans="1:16" x14ac:dyDescent="0.25">
      <c r="A23" s="12" t="s">
        <v>169</v>
      </c>
      <c r="B23" s="12">
        <v>21</v>
      </c>
      <c r="C23" s="13" t="s">
        <v>170</v>
      </c>
      <c r="D23" s="14">
        <v>86</v>
      </c>
      <c r="E23" s="14">
        <v>85</v>
      </c>
      <c r="F23" s="14">
        <v>78</v>
      </c>
      <c r="G23" s="15"/>
      <c r="H23" s="14"/>
      <c r="I23" s="14"/>
      <c r="J23" s="14"/>
      <c r="M23" s="11">
        <f>D23+E23+F23+G23+H23</f>
        <v>249</v>
      </c>
      <c r="N23">
        <f>M23*0.17</f>
        <v>42.330000000000005</v>
      </c>
      <c r="O23">
        <f>I23*0.15</f>
        <v>0</v>
      </c>
      <c r="P23">
        <f>ROUND(N23+O23,0)</f>
        <v>42</v>
      </c>
    </row>
    <row r="24" spans="1:16" x14ac:dyDescent="0.25">
      <c r="A24" s="12" t="s">
        <v>171</v>
      </c>
      <c r="B24" s="12">
        <v>22</v>
      </c>
      <c r="C24" s="13" t="s">
        <v>172</v>
      </c>
      <c r="D24" s="14">
        <v>95</v>
      </c>
      <c r="E24" s="14">
        <v>92</v>
      </c>
      <c r="F24" s="14">
        <v>91</v>
      </c>
      <c r="G24" s="15"/>
      <c r="H24" s="14"/>
      <c r="I24" s="14"/>
      <c r="J24" s="14"/>
      <c r="M24" s="11">
        <f>D24+E24+F24+G24+H24</f>
        <v>278</v>
      </c>
      <c r="N24">
        <f>M24*0.17</f>
        <v>47.260000000000005</v>
      </c>
      <c r="O24">
        <f>I24*0.15</f>
        <v>0</v>
      </c>
      <c r="P24">
        <f>ROUND(N24+O24,0)</f>
        <v>47</v>
      </c>
    </row>
    <row r="25" spans="1:16" x14ac:dyDescent="0.25">
      <c r="A25" s="12" t="s">
        <v>173</v>
      </c>
      <c r="B25" s="12">
        <v>23</v>
      </c>
      <c r="C25" s="13" t="s">
        <v>174</v>
      </c>
      <c r="D25" s="14">
        <v>95</v>
      </c>
      <c r="E25" s="14">
        <v>91</v>
      </c>
      <c r="F25" s="14">
        <v>90</v>
      </c>
      <c r="G25" s="15"/>
      <c r="H25" s="14"/>
      <c r="I25" s="14"/>
      <c r="J25" s="14"/>
      <c r="M25" s="11">
        <f>D25+E25+F25+G25+H25</f>
        <v>276</v>
      </c>
      <c r="N25">
        <f>M25*0.17</f>
        <v>46.92</v>
      </c>
      <c r="O25">
        <f>I25*0.15</f>
        <v>0</v>
      </c>
      <c r="P25">
        <f>ROUND(N25+O25,0)</f>
        <v>47</v>
      </c>
    </row>
    <row r="26" spans="1:16" x14ac:dyDescent="0.25">
      <c r="A26" s="12" t="s">
        <v>175</v>
      </c>
      <c r="B26" s="12">
        <v>24</v>
      </c>
      <c r="C26" s="13" t="s">
        <v>176</v>
      </c>
      <c r="D26" s="14">
        <v>85</v>
      </c>
      <c r="E26" s="14">
        <v>75</v>
      </c>
      <c r="F26" s="14">
        <v>67</v>
      </c>
      <c r="G26" s="15"/>
      <c r="H26" s="14"/>
      <c r="I26" s="14"/>
      <c r="J26" s="14"/>
      <c r="M26" s="11">
        <f>D26+E26+F26+G26+H26</f>
        <v>227</v>
      </c>
      <c r="N26">
        <f>M26*0.17</f>
        <v>38.590000000000003</v>
      </c>
      <c r="O26">
        <f>I26*0.15</f>
        <v>0</v>
      </c>
      <c r="P26">
        <f>ROUND(N26+O26,0)</f>
        <v>39</v>
      </c>
    </row>
    <row r="27" spans="1:16" x14ac:dyDescent="0.25">
      <c r="A27" s="12" t="s">
        <v>177</v>
      </c>
      <c r="B27" s="12">
        <v>25</v>
      </c>
      <c r="C27" s="13" t="s">
        <v>178</v>
      </c>
      <c r="D27" s="14">
        <v>79</v>
      </c>
      <c r="E27" s="14">
        <v>83</v>
      </c>
      <c r="F27" s="14">
        <v>82</v>
      </c>
      <c r="G27" s="15"/>
      <c r="H27" s="14"/>
      <c r="I27" s="14"/>
      <c r="J27" s="14"/>
      <c r="M27" s="11">
        <f>D27+E27+F27+G27+H27</f>
        <v>244</v>
      </c>
      <c r="N27">
        <f>M27*0.17</f>
        <v>41.480000000000004</v>
      </c>
      <c r="O27">
        <f>I27*0.15</f>
        <v>0</v>
      </c>
      <c r="P27">
        <f>ROUND(N27+O27,0)</f>
        <v>41</v>
      </c>
    </row>
    <row r="28" spans="1:16" x14ac:dyDescent="0.25">
      <c r="A28" s="12" t="s">
        <v>179</v>
      </c>
      <c r="B28" s="12">
        <v>26</v>
      </c>
      <c r="C28" s="13" t="s">
        <v>180</v>
      </c>
      <c r="D28" s="14">
        <v>94</v>
      </c>
      <c r="E28" s="14">
        <v>80</v>
      </c>
      <c r="F28" s="14">
        <v>90</v>
      </c>
      <c r="G28" s="15"/>
      <c r="H28" s="14"/>
      <c r="I28" s="14"/>
      <c r="J28" s="14"/>
      <c r="M28" s="11">
        <f>D28+E28+F28+G28+H28</f>
        <v>264</v>
      </c>
      <c r="N28">
        <f>M28*0.17</f>
        <v>44.88</v>
      </c>
      <c r="O28">
        <f>I28*0.15</f>
        <v>0</v>
      </c>
      <c r="P28">
        <f>ROUND(N28+O28,0)</f>
        <v>45</v>
      </c>
    </row>
    <row r="29" spans="1:16" x14ac:dyDescent="0.25">
      <c r="A29" s="12" t="s">
        <v>181</v>
      </c>
      <c r="B29" s="12">
        <v>27</v>
      </c>
      <c r="C29" s="13" t="s">
        <v>182</v>
      </c>
      <c r="D29" s="14">
        <v>64</v>
      </c>
      <c r="E29" s="14">
        <v>68</v>
      </c>
      <c r="F29" s="14">
        <v>56</v>
      </c>
      <c r="G29" s="15"/>
      <c r="H29" s="14"/>
      <c r="I29" s="14"/>
      <c r="J29" s="14"/>
      <c r="M29" s="11">
        <f>D29+E29+F29+G29+H29</f>
        <v>188</v>
      </c>
      <c r="N29">
        <f>M29*0.17</f>
        <v>31.96</v>
      </c>
      <c r="O29">
        <f>I29*0.15</f>
        <v>0</v>
      </c>
      <c r="P29">
        <f>ROUND(N29+O29,0)</f>
        <v>32</v>
      </c>
    </row>
    <row r="30" spans="1:16" x14ac:dyDescent="0.25">
      <c r="A30" s="12" t="s">
        <v>183</v>
      </c>
      <c r="B30" s="12">
        <v>28</v>
      </c>
      <c r="C30" s="13" t="s">
        <v>184</v>
      </c>
      <c r="D30" s="14">
        <v>91</v>
      </c>
      <c r="E30" s="14">
        <v>79</v>
      </c>
      <c r="F30" s="14">
        <v>78</v>
      </c>
      <c r="G30" s="15"/>
      <c r="H30" s="14"/>
      <c r="I30" s="14"/>
      <c r="J30" s="14"/>
      <c r="M30" s="11">
        <f>D30+E30+F30+G30+H30</f>
        <v>248</v>
      </c>
      <c r="N30">
        <f>M30*0.17</f>
        <v>42.160000000000004</v>
      </c>
      <c r="O30">
        <f>I30*0.15</f>
        <v>0</v>
      </c>
      <c r="P30">
        <f>ROUND(N30+O30,0)</f>
        <v>42</v>
      </c>
    </row>
  </sheetData>
  <sheetProtection algorithmName="SHA-512" hashValue="kF85y22jQCaLFs4arI3vrjJ15xr1C88qViYwv2mhsB+0yXSHv/n3DH3W5njY2t2XRCUkgBXw8N1xvnDo6Ugpgg==" saltValue="4ltPNvhKVb4G46Dl/FWO0w==" spinCount="100000" sheet="1" objects="1" scenarios="1"/>
  <dataValidations count="28">
    <dataValidation type="whole" allowBlank="1" showInputMessage="1" showErrorMessage="1" errorTitle="Valor fuera de rango" error="Ingrese un valor correcto" sqref="G3" xr:uid="{023A68A9-C604-48C8-A3B0-D677B5B61E10}">
      <formula1>0</formula1>
      <formula2>100</formula2>
    </dataValidation>
    <dataValidation type="whole" allowBlank="1" showInputMessage="1" showErrorMessage="1" errorTitle="Valor fuera de rango" error="Ingrese un valor correcto" sqref="G4" xr:uid="{EFEED847-A13C-4C40-AE06-06EBE97E374C}">
      <formula1>0</formula1>
      <formula2>100</formula2>
    </dataValidation>
    <dataValidation type="whole" allowBlank="1" showInputMessage="1" showErrorMessage="1" errorTitle="Valor fuera de rango" error="Ingrese un valor correcto" sqref="G5" xr:uid="{41F6449A-5A8A-44F9-96D5-E97B26D39777}">
      <formula1>0</formula1>
      <formula2>100</formula2>
    </dataValidation>
    <dataValidation type="whole" allowBlank="1" showInputMessage="1" showErrorMessage="1" errorTitle="Valor fuera de rango" error="Ingrese un valor correcto" sqref="G6" xr:uid="{FD65F210-4B3B-483E-9DF1-4427ACD13600}">
      <formula1>0</formula1>
      <formula2>100</formula2>
    </dataValidation>
    <dataValidation type="whole" allowBlank="1" showInputMessage="1" showErrorMessage="1" errorTitle="Valor fuera de rango" error="Ingrese un valor correcto" sqref="G7" xr:uid="{75ADBD27-72E3-457B-8134-879B1B913FB8}">
      <formula1>0</formula1>
      <formula2>100</formula2>
    </dataValidation>
    <dataValidation type="whole" allowBlank="1" showInputMessage="1" showErrorMessage="1" errorTitle="Valor fuera de rango" error="Ingrese un valor correcto" sqref="G8" xr:uid="{658E12CF-9560-474E-882E-9FE1EAC626E2}">
      <formula1>0</formula1>
      <formula2>100</formula2>
    </dataValidation>
    <dataValidation type="whole" allowBlank="1" showInputMessage="1" showErrorMessage="1" errorTitle="Valor fuera de rango" error="Ingrese un valor correcto" sqref="G9" xr:uid="{E66BF91A-5E7A-44FA-82F7-64CA84CEA90B}">
      <formula1>0</formula1>
      <formula2>100</formula2>
    </dataValidation>
    <dataValidation type="whole" allowBlank="1" showInputMessage="1" showErrorMessage="1" errorTitle="Valor fuera de rango" error="Ingrese un valor correcto" sqref="G10" xr:uid="{6B70F700-E715-4CF1-B517-30F72D886C60}">
      <formula1>0</formula1>
      <formula2>100</formula2>
    </dataValidation>
    <dataValidation type="whole" allowBlank="1" showInputMessage="1" showErrorMessage="1" errorTitle="Valor fuera de rango" error="Ingrese un valor correcto" sqref="G11" xr:uid="{2D32ADB0-A8CB-4A84-A084-3F10835F0170}">
      <formula1>0</formula1>
      <formula2>100</formula2>
    </dataValidation>
    <dataValidation type="whole" allowBlank="1" showInputMessage="1" showErrorMessage="1" errorTitle="Valor fuera de rango" error="Ingrese un valor correcto" sqref="G12" xr:uid="{AF572F99-A436-4429-8991-2E833955C8B3}">
      <formula1>0</formula1>
      <formula2>100</formula2>
    </dataValidation>
    <dataValidation type="whole" allowBlank="1" showInputMessage="1" showErrorMessage="1" errorTitle="Valor fuera de rango" error="Ingrese un valor correcto" sqref="G13" xr:uid="{41F88519-025E-451D-A28A-B9E4C36A2C04}">
      <formula1>0</formula1>
      <formula2>100</formula2>
    </dataValidation>
    <dataValidation type="whole" allowBlank="1" showInputMessage="1" showErrorMessage="1" errorTitle="Valor fuera de rango" error="Ingrese un valor correcto" sqref="G14" xr:uid="{B946946C-8DF7-4849-A329-BAADDC491D16}">
      <formula1>0</formula1>
      <formula2>100</formula2>
    </dataValidation>
    <dataValidation type="whole" allowBlank="1" showInputMessage="1" showErrorMessage="1" errorTitle="Valor fuera de rango" error="Ingrese un valor correcto" sqref="G15" xr:uid="{6AE58B6B-2D86-4D61-9E40-5CFBCB22414A}">
      <formula1>0</formula1>
      <formula2>100</formula2>
    </dataValidation>
    <dataValidation type="whole" allowBlank="1" showInputMessage="1" showErrorMessage="1" errorTitle="Valor fuera de rango" error="Ingrese un valor correcto" sqref="G16" xr:uid="{26B01B23-BF67-43A2-8510-1FA0FADF1006}">
      <formula1>0</formula1>
      <formula2>100</formula2>
    </dataValidation>
    <dataValidation type="whole" allowBlank="1" showInputMessage="1" showErrorMessage="1" errorTitle="Valor fuera de rango" error="Ingrese un valor correcto" sqref="G17" xr:uid="{7051F66A-FC82-4371-A9A5-B25B4C3637C2}">
      <formula1>0</formula1>
      <formula2>100</formula2>
    </dataValidation>
    <dataValidation type="whole" allowBlank="1" showInputMessage="1" showErrorMessage="1" errorTitle="Valor fuera de rango" error="Ingrese un valor correcto" sqref="G18" xr:uid="{0785242B-E888-48A0-AABC-4904C7EEF72A}">
      <formula1>0</formula1>
      <formula2>100</formula2>
    </dataValidation>
    <dataValidation type="whole" allowBlank="1" showInputMessage="1" showErrorMessage="1" errorTitle="Valor fuera de rango" error="Ingrese un valor correcto" sqref="G19" xr:uid="{AD112A77-0BC7-4D02-BB4C-30E750154905}">
      <formula1>0</formula1>
      <formula2>100</formula2>
    </dataValidation>
    <dataValidation type="whole" allowBlank="1" showInputMessage="1" showErrorMessage="1" errorTitle="Valor fuera de rango" error="Ingrese un valor correcto" sqref="G20" xr:uid="{548D276E-FEAC-49B8-B6B5-E1AEEE68675A}">
      <formula1>0</formula1>
      <formula2>100</formula2>
    </dataValidation>
    <dataValidation type="whole" allowBlank="1" showInputMessage="1" showErrorMessage="1" errorTitle="Valor fuera de rango" error="Ingrese un valor correcto" sqref="G21" xr:uid="{ED060607-CE18-4F62-A714-E70F8116D935}">
      <formula1>0</formula1>
      <formula2>100</formula2>
    </dataValidation>
    <dataValidation type="whole" allowBlank="1" showInputMessage="1" showErrorMessage="1" errorTitle="Valor fuera de rango" error="Ingrese un valor correcto" sqref="G22" xr:uid="{0DE879FB-6832-4657-AA22-D6A803A9E909}">
      <formula1>0</formula1>
      <formula2>100</formula2>
    </dataValidation>
    <dataValidation type="whole" allowBlank="1" showInputMessage="1" showErrorMessage="1" errorTitle="Valor fuera de rango" error="Ingrese un valor correcto" sqref="G23" xr:uid="{5A5C18C7-5C4B-4FD6-985C-86694602FDB6}">
      <formula1>0</formula1>
      <formula2>100</formula2>
    </dataValidation>
    <dataValidation type="whole" allowBlank="1" showInputMessage="1" showErrorMessage="1" errorTitle="Valor fuera de rango" error="Ingrese un valor correcto" sqref="G24" xr:uid="{3DEBC9C7-DC69-4338-B379-28CEB667F908}">
      <formula1>0</formula1>
      <formula2>100</formula2>
    </dataValidation>
    <dataValidation type="whole" allowBlank="1" showInputMessage="1" showErrorMessage="1" errorTitle="Valor fuera de rango" error="Ingrese un valor correcto" sqref="G25" xr:uid="{733C3F54-EACF-409D-AAFF-E65E3F480E79}">
      <formula1>0</formula1>
      <formula2>100</formula2>
    </dataValidation>
    <dataValidation type="whole" allowBlank="1" showInputMessage="1" showErrorMessage="1" errorTitle="Valor fuera de rango" error="Ingrese un valor correcto" sqref="G26" xr:uid="{0B2C53C4-B9DE-48BF-97CC-956A06443871}">
      <formula1>0</formula1>
      <formula2>100</formula2>
    </dataValidation>
    <dataValidation type="whole" allowBlank="1" showInputMessage="1" showErrorMessage="1" errorTitle="Valor fuera de rango" error="Ingrese un valor correcto" sqref="G27" xr:uid="{19DA070B-6A4C-4959-922D-C29B9EC7460F}">
      <formula1>0</formula1>
      <formula2>100</formula2>
    </dataValidation>
    <dataValidation type="whole" allowBlank="1" showInputMessage="1" showErrorMessage="1" errorTitle="Valor fuera de rango" error="Ingrese un valor correcto" sqref="G28" xr:uid="{4B15DD31-32CD-4B22-B397-519FA525E458}">
      <formula1>0</formula1>
      <formula2>100</formula2>
    </dataValidation>
    <dataValidation type="whole" allowBlank="1" showInputMessage="1" showErrorMessage="1" errorTitle="Valor fuera de rango" error="Ingrese un valor correcto" sqref="G29" xr:uid="{80185DB9-2349-4685-AF40-4CD3B0C8FFF2}">
      <formula1>0</formula1>
      <formula2>100</formula2>
    </dataValidation>
    <dataValidation type="whole" allowBlank="1" showInputMessage="1" showErrorMessage="1" errorTitle="Valor fuera de rango" error="Ingrese un valor correcto" sqref="G30" xr:uid="{AD40B552-AA40-4AE2-90B8-B1AEC029A2A6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9F50-149A-438E-9A7C-80497B934E55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186</v>
      </c>
      <c r="C1" s="1" t="s">
        <v>187</v>
      </c>
      <c r="D1" s="5" t="s">
        <v>242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67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188</v>
      </c>
      <c r="B3" s="12">
        <v>1</v>
      </c>
      <c r="C3" s="13" t="s">
        <v>189</v>
      </c>
      <c r="D3" s="14">
        <v>96</v>
      </c>
      <c r="E3" s="14">
        <v>85</v>
      </c>
      <c r="F3" s="14">
        <v>69</v>
      </c>
      <c r="G3" s="15"/>
      <c r="H3" s="14"/>
      <c r="I3" s="14"/>
      <c r="J3" s="14"/>
      <c r="M3" s="11">
        <f>D3+E3+F3+G3+H3</f>
        <v>250</v>
      </c>
      <c r="N3">
        <f>M3*0.17</f>
        <v>42.5</v>
      </c>
      <c r="O3">
        <f>I3*0.15</f>
        <v>0</v>
      </c>
      <c r="P3">
        <f>ROUND(N3+O3,0)</f>
        <v>43</v>
      </c>
    </row>
    <row r="4" spans="1:16" x14ac:dyDescent="0.25">
      <c r="A4" s="12" t="s">
        <v>190</v>
      </c>
      <c r="B4" s="12">
        <v>2</v>
      </c>
      <c r="C4" s="13" t="s">
        <v>191</v>
      </c>
      <c r="D4" s="14">
        <v>87</v>
      </c>
      <c r="E4" s="14">
        <v>81</v>
      </c>
      <c r="F4" s="14">
        <v>68</v>
      </c>
      <c r="G4" s="15"/>
      <c r="H4" s="14"/>
      <c r="I4" s="14"/>
      <c r="J4" s="14"/>
      <c r="M4" s="11">
        <f>D4+E4+F4+G4+H4</f>
        <v>236</v>
      </c>
      <c r="N4">
        <f>M4*0.17</f>
        <v>40.120000000000005</v>
      </c>
      <c r="O4">
        <f>I4*0.15</f>
        <v>0</v>
      </c>
      <c r="P4">
        <f>ROUND(N4+O4,0)</f>
        <v>40</v>
      </c>
    </row>
    <row r="5" spans="1:16" x14ac:dyDescent="0.25">
      <c r="A5" s="12" t="s">
        <v>192</v>
      </c>
      <c r="B5" s="12">
        <v>3</v>
      </c>
      <c r="C5" s="13" t="s">
        <v>193</v>
      </c>
      <c r="D5" s="14">
        <v>86</v>
      </c>
      <c r="E5" s="14">
        <v>69</v>
      </c>
      <c r="F5" s="14">
        <v>60</v>
      </c>
      <c r="G5" s="15"/>
      <c r="H5" s="14"/>
      <c r="I5" s="14"/>
      <c r="J5" s="14"/>
      <c r="M5" s="11">
        <f>D5+E5+F5+G5+H5</f>
        <v>215</v>
      </c>
      <c r="N5">
        <f>M5*0.17</f>
        <v>36.550000000000004</v>
      </c>
      <c r="O5">
        <f>I5*0.15</f>
        <v>0</v>
      </c>
      <c r="P5">
        <f>ROUND(N5+O5,0)</f>
        <v>37</v>
      </c>
    </row>
    <row r="6" spans="1:16" x14ac:dyDescent="0.25">
      <c r="A6" s="12" t="s">
        <v>194</v>
      </c>
      <c r="B6" s="12">
        <v>4</v>
      </c>
      <c r="C6" s="13" t="s">
        <v>195</v>
      </c>
      <c r="D6" s="14">
        <v>96</v>
      </c>
      <c r="E6" s="14">
        <v>84</v>
      </c>
      <c r="F6" s="14">
        <v>83</v>
      </c>
      <c r="G6" s="15"/>
      <c r="H6" s="14"/>
      <c r="I6" s="14"/>
      <c r="J6" s="14"/>
      <c r="M6" s="11">
        <f>D6+E6+F6+G6+H6</f>
        <v>263</v>
      </c>
      <c r="N6">
        <f>M6*0.17</f>
        <v>44.71</v>
      </c>
      <c r="O6">
        <f>I6*0.15</f>
        <v>0</v>
      </c>
      <c r="P6">
        <f>ROUND(N6+O6,0)</f>
        <v>45</v>
      </c>
    </row>
    <row r="7" spans="1:16" x14ac:dyDescent="0.25">
      <c r="A7" s="12" t="s">
        <v>196</v>
      </c>
      <c r="B7" s="12">
        <v>5</v>
      </c>
      <c r="C7" s="13" t="s">
        <v>197</v>
      </c>
      <c r="D7" s="14">
        <v>79</v>
      </c>
      <c r="E7" s="14">
        <v>71</v>
      </c>
      <c r="F7" s="14">
        <v>60</v>
      </c>
      <c r="G7" s="15"/>
      <c r="H7" s="14"/>
      <c r="I7" s="14"/>
      <c r="J7" s="14"/>
      <c r="M7" s="11">
        <f>D7+E7+F7+G7+H7</f>
        <v>210</v>
      </c>
      <c r="N7">
        <f>M7*0.17</f>
        <v>35.700000000000003</v>
      </c>
      <c r="O7">
        <f>I7*0.15</f>
        <v>0</v>
      </c>
      <c r="P7">
        <f>ROUND(N7+O7,0)</f>
        <v>36</v>
      </c>
    </row>
    <row r="8" spans="1:16" x14ac:dyDescent="0.25">
      <c r="A8" s="12" t="s">
        <v>198</v>
      </c>
      <c r="B8" s="12">
        <v>6</v>
      </c>
      <c r="C8" s="13" t="s">
        <v>199</v>
      </c>
      <c r="D8" s="14">
        <v>95</v>
      </c>
      <c r="E8" s="14">
        <v>70</v>
      </c>
      <c r="F8" s="14">
        <v>68</v>
      </c>
      <c r="G8" s="15"/>
      <c r="H8" s="14"/>
      <c r="I8" s="14"/>
      <c r="J8" s="14"/>
      <c r="M8" s="11">
        <f>D8+E8+F8+G8+H8</f>
        <v>233</v>
      </c>
      <c r="N8">
        <f>M8*0.17</f>
        <v>39.61</v>
      </c>
      <c r="O8">
        <f>I8*0.15</f>
        <v>0</v>
      </c>
      <c r="P8">
        <f>ROUND(N8+O8,0)</f>
        <v>40</v>
      </c>
    </row>
    <row r="9" spans="1:16" x14ac:dyDescent="0.25">
      <c r="A9" s="12" t="s">
        <v>200</v>
      </c>
      <c r="B9" s="12">
        <v>7</v>
      </c>
      <c r="C9" s="13" t="s">
        <v>201</v>
      </c>
      <c r="D9" s="14">
        <v>98</v>
      </c>
      <c r="E9" s="14">
        <v>94</v>
      </c>
      <c r="F9" s="14">
        <v>92</v>
      </c>
      <c r="G9" s="15"/>
      <c r="H9" s="14"/>
      <c r="I9" s="14"/>
      <c r="J9" s="14"/>
      <c r="M9" s="11">
        <f>D9+E9+F9+G9+H9</f>
        <v>284</v>
      </c>
      <c r="N9">
        <f>M9*0.17</f>
        <v>48.28</v>
      </c>
      <c r="O9">
        <f>I9*0.15</f>
        <v>0</v>
      </c>
      <c r="P9">
        <f>ROUND(N9+O9,0)</f>
        <v>48</v>
      </c>
    </row>
    <row r="10" spans="1:16" x14ac:dyDescent="0.25">
      <c r="A10" s="12" t="s">
        <v>202</v>
      </c>
      <c r="B10" s="12">
        <v>8</v>
      </c>
      <c r="C10" s="13" t="s">
        <v>203</v>
      </c>
      <c r="D10" s="14">
        <v>93</v>
      </c>
      <c r="E10" s="14">
        <v>84</v>
      </c>
      <c r="F10" s="14">
        <v>68</v>
      </c>
      <c r="G10" s="15"/>
      <c r="H10" s="14"/>
      <c r="I10" s="14"/>
      <c r="J10" s="14"/>
      <c r="M10" s="11">
        <f>D10+E10+F10+G10+H10</f>
        <v>245</v>
      </c>
      <c r="N10">
        <f>M10*0.17</f>
        <v>41.650000000000006</v>
      </c>
      <c r="O10">
        <f>I10*0.15</f>
        <v>0</v>
      </c>
      <c r="P10">
        <f>ROUND(N10+O10,0)</f>
        <v>42</v>
      </c>
    </row>
    <row r="11" spans="1:16" x14ac:dyDescent="0.25">
      <c r="A11" s="12" t="s">
        <v>204</v>
      </c>
      <c r="B11" s="12">
        <v>9</v>
      </c>
      <c r="C11" s="13" t="s">
        <v>205</v>
      </c>
      <c r="D11" s="14">
        <v>92</v>
      </c>
      <c r="E11" s="14">
        <v>82</v>
      </c>
      <c r="F11" s="14">
        <v>73</v>
      </c>
      <c r="G11" s="15"/>
      <c r="H11" s="14"/>
      <c r="I11" s="14"/>
      <c r="J11" s="14"/>
      <c r="M11" s="11">
        <f>D11+E11+F11+G11+H11</f>
        <v>247</v>
      </c>
      <c r="N11">
        <f>M11*0.17</f>
        <v>41.99</v>
      </c>
      <c r="O11">
        <f>I11*0.15</f>
        <v>0</v>
      </c>
      <c r="P11">
        <f>ROUND(N11+O11,0)</f>
        <v>42</v>
      </c>
    </row>
    <row r="12" spans="1:16" x14ac:dyDescent="0.25">
      <c r="A12" s="12" t="s">
        <v>206</v>
      </c>
      <c r="B12" s="12">
        <v>10</v>
      </c>
      <c r="C12" s="13" t="s">
        <v>207</v>
      </c>
      <c r="D12" s="14">
        <v>99</v>
      </c>
      <c r="E12" s="14">
        <v>86</v>
      </c>
      <c r="F12" s="14">
        <v>90</v>
      </c>
      <c r="G12" s="15"/>
      <c r="H12" s="14"/>
      <c r="I12" s="14"/>
      <c r="J12" s="14"/>
      <c r="M12" s="11">
        <f>D12+E12+F12+G12+H12</f>
        <v>275</v>
      </c>
      <c r="N12">
        <f>M12*0.17</f>
        <v>46.75</v>
      </c>
      <c r="O12">
        <f>I12*0.15</f>
        <v>0</v>
      </c>
      <c r="P12">
        <f>ROUND(N12+O12,0)</f>
        <v>47</v>
      </c>
    </row>
    <row r="13" spans="1:16" x14ac:dyDescent="0.25">
      <c r="A13" s="12" t="s">
        <v>208</v>
      </c>
      <c r="B13" s="12">
        <v>11</v>
      </c>
      <c r="C13" s="13" t="s">
        <v>209</v>
      </c>
      <c r="D13" s="14">
        <v>78</v>
      </c>
      <c r="E13" s="14">
        <v>60</v>
      </c>
      <c r="F13" s="14">
        <v>56</v>
      </c>
      <c r="G13" s="15"/>
      <c r="H13" s="14"/>
      <c r="I13" s="14"/>
      <c r="J13" s="14"/>
      <c r="M13" s="11">
        <f>D13+E13+F13+G13+H13</f>
        <v>194</v>
      </c>
      <c r="N13">
        <f>M13*0.17</f>
        <v>32.980000000000004</v>
      </c>
      <c r="O13">
        <f>I13*0.15</f>
        <v>0</v>
      </c>
      <c r="P13">
        <f>ROUND(N13+O13,0)</f>
        <v>33</v>
      </c>
    </row>
    <row r="14" spans="1:16" x14ac:dyDescent="0.25">
      <c r="A14" s="12" t="s">
        <v>210</v>
      </c>
      <c r="B14" s="12">
        <v>12</v>
      </c>
      <c r="C14" s="13" t="s">
        <v>211</v>
      </c>
      <c r="D14" s="14">
        <v>89</v>
      </c>
      <c r="E14" s="14">
        <v>83</v>
      </c>
      <c r="F14" s="14">
        <v>78</v>
      </c>
      <c r="G14" s="15"/>
      <c r="H14" s="14"/>
      <c r="I14" s="14"/>
      <c r="J14" s="14"/>
      <c r="M14" s="11">
        <f>D14+E14+F14+G14+H14</f>
        <v>250</v>
      </c>
      <c r="N14">
        <f>M14*0.17</f>
        <v>42.5</v>
      </c>
      <c r="O14">
        <f>I14*0.15</f>
        <v>0</v>
      </c>
      <c r="P14">
        <f>ROUND(N14+O14,0)</f>
        <v>43</v>
      </c>
    </row>
    <row r="15" spans="1:16" x14ac:dyDescent="0.25">
      <c r="A15" s="12" t="s">
        <v>212</v>
      </c>
      <c r="B15" s="12">
        <v>13</v>
      </c>
      <c r="C15" s="13" t="s">
        <v>213</v>
      </c>
      <c r="D15" s="14">
        <v>92</v>
      </c>
      <c r="E15" s="14">
        <v>85</v>
      </c>
      <c r="F15" s="14">
        <v>84</v>
      </c>
      <c r="G15" s="15"/>
      <c r="H15" s="14"/>
      <c r="I15" s="14"/>
      <c r="J15" s="14"/>
      <c r="M15" s="11">
        <f>D15+E15+F15+G15+H15</f>
        <v>261</v>
      </c>
      <c r="N15">
        <f>M15*0.17</f>
        <v>44.370000000000005</v>
      </c>
      <c r="O15">
        <f>I15*0.15</f>
        <v>0</v>
      </c>
      <c r="P15">
        <f>ROUND(N15+O15,0)</f>
        <v>44</v>
      </c>
    </row>
    <row r="16" spans="1:16" x14ac:dyDescent="0.25">
      <c r="A16" s="12" t="s">
        <v>214</v>
      </c>
      <c r="B16" s="12">
        <v>14</v>
      </c>
      <c r="C16" s="13" t="s">
        <v>215</v>
      </c>
      <c r="D16" s="14">
        <v>92</v>
      </c>
      <c r="E16" s="14">
        <v>92</v>
      </c>
      <c r="F16" s="14">
        <v>91</v>
      </c>
      <c r="G16" s="15"/>
      <c r="H16" s="14"/>
      <c r="I16" s="14"/>
      <c r="J16" s="14"/>
      <c r="M16" s="11">
        <f>D16+E16+F16+G16+H16</f>
        <v>275</v>
      </c>
      <c r="N16">
        <f>M16*0.17</f>
        <v>46.75</v>
      </c>
      <c r="O16">
        <f>I16*0.15</f>
        <v>0</v>
      </c>
      <c r="P16">
        <f>ROUND(N16+O16,0)</f>
        <v>47</v>
      </c>
    </row>
    <row r="17" spans="1:16" x14ac:dyDescent="0.25">
      <c r="A17" s="12" t="s">
        <v>216</v>
      </c>
      <c r="B17" s="12">
        <v>15</v>
      </c>
      <c r="C17" s="13" t="s">
        <v>217</v>
      </c>
      <c r="D17" s="14">
        <v>65</v>
      </c>
      <c r="E17" s="14">
        <v>67</v>
      </c>
      <c r="F17" s="14">
        <v>40</v>
      </c>
      <c r="G17" s="15"/>
      <c r="H17" s="14"/>
      <c r="I17" s="14"/>
      <c r="J17" s="14"/>
      <c r="M17" s="11">
        <f>D17+E17+F17+G17+H17</f>
        <v>172</v>
      </c>
      <c r="N17">
        <f>M17*0.17</f>
        <v>29.240000000000002</v>
      </c>
      <c r="O17">
        <f>I17*0.15</f>
        <v>0</v>
      </c>
      <c r="P17">
        <f>ROUND(N17+O17,0)</f>
        <v>29</v>
      </c>
    </row>
    <row r="18" spans="1:16" x14ac:dyDescent="0.25">
      <c r="A18" s="12" t="s">
        <v>218</v>
      </c>
      <c r="B18" s="12">
        <v>16</v>
      </c>
      <c r="C18" s="13" t="s">
        <v>219</v>
      </c>
      <c r="D18" s="14">
        <v>83</v>
      </c>
      <c r="E18" s="14">
        <v>91</v>
      </c>
      <c r="F18" s="14">
        <v>82</v>
      </c>
      <c r="G18" s="15"/>
      <c r="H18" s="14"/>
      <c r="I18" s="14"/>
      <c r="J18" s="14"/>
      <c r="M18" s="11">
        <f>D18+E18+F18+G18+H18</f>
        <v>256</v>
      </c>
      <c r="N18">
        <f>M18*0.17</f>
        <v>43.52</v>
      </c>
      <c r="O18">
        <f>I18*0.15</f>
        <v>0</v>
      </c>
      <c r="P18">
        <f>ROUND(N18+O18,0)</f>
        <v>44</v>
      </c>
    </row>
    <row r="19" spans="1:16" x14ac:dyDescent="0.25">
      <c r="A19" s="12" t="s">
        <v>220</v>
      </c>
      <c r="B19" s="12">
        <v>17</v>
      </c>
      <c r="C19" s="13" t="s">
        <v>221</v>
      </c>
      <c r="D19" s="14">
        <v>96</v>
      </c>
      <c r="E19" s="14">
        <v>94</v>
      </c>
      <c r="F19" s="14">
        <v>96</v>
      </c>
      <c r="G19" s="15"/>
      <c r="H19" s="14"/>
      <c r="I19" s="14"/>
      <c r="J19" s="14"/>
      <c r="M19" s="11">
        <f>D19+E19+F19+G19+H19</f>
        <v>286</v>
      </c>
      <c r="N19">
        <f>M19*0.17</f>
        <v>48.620000000000005</v>
      </c>
      <c r="O19">
        <f>I19*0.15</f>
        <v>0</v>
      </c>
      <c r="P19">
        <f>ROUND(N19+O19,0)</f>
        <v>49</v>
      </c>
    </row>
    <row r="20" spans="1:16" x14ac:dyDescent="0.25">
      <c r="A20" s="12" t="s">
        <v>222</v>
      </c>
      <c r="B20" s="12">
        <v>18</v>
      </c>
      <c r="C20" s="13" t="s">
        <v>223</v>
      </c>
      <c r="D20" s="14">
        <v>96</v>
      </c>
      <c r="E20" s="14">
        <v>94</v>
      </c>
      <c r="F20" s="14">
        <v>89</v>
      </c>
      <c r="G20" s="15"/>
      <c r="H20" s="14"/>
      <c r="I20" s="14"/>
      <c r="J20" s="14"/>
      <c r="M20" s="11">
        <f>D20+E20+F20+G20+H20</f>
        <v>279</v>
      </c>
      <c r="N20">
        <f>M20*0.17</f>
        <v>47.430000000000007</v>
      </c>
      <c r="O20">
        <f>I20*0.15</f>
        <v>0</v>
      </c>
      <c r="P20">
        <f>ROUND(N20+O20,0)</f>
        <v>47</v>
      </c>
    </row>
    <row r="21" spans="1:16" x14ac:dyDescent="0.25">
      <c r="A21" s="12" t="s">
        <v>224</v>
      </c>
      <c r="B21" s="12">
        <v>19</v>
      </c>
      <c r="C21" s="13" t="s">
        <v>225</v>
      </c>
      <c r="D21" s="14">
        <v>90</v>
      </c>
      <c r="E21" s="14">
        <v>62</v>
      </c>
      <c r="F21" s="14">
        <v>80</v>
      </c>
      <c r="G21" s="15"/>
      <c r="H21" s="14"/>
      <c r="I21" s="14"/>
      <c r="J21" s="14"/>
      <c r="M21" s="11">
        <f>D21+E21+F21+G21+H21</f>
        <v>232</v>
      </c>
      <c r="N21">
        <f>M21*0.17</f>
        <v>39.440000000000005</v>
      </c>
      <c r="O21">
        <f>I21*0.15</f>
        <v>0</v>
      </c>
      <c r="P21">
        <f>ROUND(N21+O21,0)</f>
        <v>39</v>
      </c>
    </row>
    <row r="22" spans="1:16" x14ac:dyDescent="0.25">
      <c r="A22" s="12" t="s">
        <v>226</v>
      </c>
      <c r="B22" s="12">
        <v>20</v>
      </c>
      <c r="C22" s="13" t="s">
        <v>227</v>
      </c>
      <c r="D22" s="14">
        <v>100</v>
      </c>
      <c r="E22" s="14">
        <v>90</v>
      </c>
      <c r="F22" s="14">
        <v>91</v>
      </c>
      <c r="G22" s="15"/>
      <c r="H22" s="14"/>
      <c r="I22" s="14"/>
      <c r="J22" s="14"/>
      <c r="M22" s="11">
        <f>D22+E22+F22+G22+H22</f>
        <v>281</v>
      </c>
      <c r="N22">
        <f>M22*0.17</f>
        <v>47.77</v>
      </c>
      <c r="O22">
        <f>I22*0.15</f>
        <v>0</v>
      </c>
      <c r="P22">
        <f>ROUND(N22+O22,0)</f>
        <v>48</v>
      </c>
    </row>
    <row r="23" spans="1:16" x14ac:dyDescent="0.25">
      <c r="A23" s="12" t="s">
        <v>228</v>
      </c>
      <c r="B23" s="12">
        <v>21</v>
      </c>
      <c r="C23" s="13" t="s">
        <v>229</v>
      </c>
      <c r="D23" s="14">
        <v>95</v>
      </c>
      <c r="E23" s="14">
        <v>84</v>
      </c>
      <c r="F23" s="14">
        <v>70</v>
      </c>
      <c r="G23" s="15"/>
      <c r="H23" s="14"/>
      <c r="I23" s="14"/>
      <c r="J23" s="14"/>
      <c r="M23" s="11">
        <f>D23+E23+F23+G23+H23</f>
        <v>249</v>
      </c>
      <c r="N23">
        <f>M23*0.17</f>
        <v>42.330000000000005</v>
      </c>
      <c r="O23">
        <f>I23*0.15</f>
        <v>0</v>
      </c>
      <c r="P23">
        <f>ROUND(N23+O23,0)</f>
        <v>42</v>
      </c>
    </row>
    <row r="24" spans="1:16" x14ac:dyDescent="0.25">
      <c r="A24" s="12" t="s">
        <v>230</v>
      </c>
      <c r="B24" s="12">
        <v>22</v>
      </c>
      <c r="C24" s="13" t="s">
        <v>231</v>
      </c>
      <c r="D24" s="14">
        <v>94</v>
      </c>
      <c r="E24" s="14">
        <v>89</v>
      </c>
      <c r="F24" s="14">
        <v>92</v>
      </c>
      <c r="G24" s="15"/>
      <c r="H24" s="14"/>
      <c r="I24" s="14"/>
      <c r="J24" s="14"/>
      <c r="M24" s="11">
        <f>D24+E24+F24+G24+H24</f>
        <v>275</v>
      </c>
      <c r="N24">
        <f>M24*0.17</f>
        <v>46.75</v>
      </c>
      <c r="O24">
        <f>I24*0.15</f>
        <v>0</v>
      </c>
      <c r="P24">
        <f>ROUND(N24+O24,0)</f>
        <v>47</v>
      </c>
    </row>
    <row r="25" spans="1:16" x14ac:dyDescent="0.25">
      <c r="A25" s="12" t="s">
        <v>232</v>
      </c>
      <c r="B25" s="12">
        <v>23</v>
      </c>
      <c r="C25" s="13" t="s">
        <v>233</v>
      </c>
      <c r="D25" s="14">
        <v>94</v>
      </c>
      <c r="E25" s="14">
        <v>89</v>
      </c>
      <c r="F25" s="14">
        <v>90</v>
      </c>
      <c r="G25" s="15"/>
      <c r="H25" s="14"/>
      <c r="I25" s="14"/>
      <c r="J25" s="14"/>
      <c r="M25" s="11">
        <f>D25+E25+F25+G25+H25</f>
        <v>273</v>
      </c>
      <c r="N25">
        <f>M25*0.17</f>
        <v>46.410000000000004</v>
      </c>
      <c r="O25">
        <f>I25*0.15</f>
        <v>0</v>
      </c>
      <c r="P25">
        <f>ROUND(N25+O25,0)</f>
        <v>46</v>
      </c>
    </row>
    <row r="26" spans="1:16" x14ac:dyDescent="0.25">
      <c r="A26" s="12" t="s">
        <v>234</v>
      </c>
      <c r="B26" s="12">
        <v>24</v>
      </c>
      <c r="C26" s="13" t="s">
        <v>235</v>
      </c>
      <c r="D26" s="14">
        <v>88</v>
      </c>
      <c r="E26" s="14">
        <v>90</v>
      </c>
      <c r="F26" s="14">
        <v>82</v>
      </c>
      <c r="G26" s="15"/>
      <c r="H26" s="14"/>
      <c r="I26" s="14"/>
      <c r="J26" s="14"/>
      <c r="M26" s="11">
        <f>D26+E26+F26+G26+H26</f>
        <v>260</v>
      </c>
      <c r="N26">
        <f>M26*0.17</f>
        <v>44.2</v>
      </c>
      <c r="O26">
        <f>I26*0.15</f>
        <v>0</v>
      </c>
      <c r="P26">
        <f>ROUND(N26+O26,0)</f>
        <v>44</v>
      </c>
    </row>
    <row r="27" spans="1:16" x14ac:dyDescent="0.25">
      <c r="A27" s="12" t="s">
        <v>236</v>
      </c>
      <c r="B27" s="12">
        <v>25</v>
      </c>
      <c r="C27" s="13" t="s">
        <v>237</v>
      </c>
      <c r="D27" s="14">
        <v>91</v>
      </c>
      <c r="E27" s="14">
        <v>83</v>
      </c>
      <c r="F27" s="14">
        <v>79</v>
      </c>
      <c r="G27" s="15"/>
      <c r="H27" s="14"/>
      <c r="I27" s="14"/>
      <c r="J27" s="14"/>
      <c r="M27" s="11">
        <f>D27+E27+F27+G27+H27</f>
        <v>253</v>
      </c>
      <c r="N27">
        <f>M27*0.17</f>
        <v>43.010000000000005</v>
      </c>
      <c r="O27">
        <f>I27*0.15</f>
        <v>0</v>
      </c>
      <c r="P27">
        <f>ROUND(N27+O27,0)</f>
        <v>43</v>
      </c>
    </row>
    <row r="28" spans="1:16" x14ac:dyDescent="0.25">
      <c r="A28" s="12" t="s">
        <v>238</v>
      </c>
      <c r="B28" s="12">
        <v>26</v>
      </c>
      <c r="C28" s="13" t="s">
        <v>239</v>
      </c>
      <c r="D28" s="14">
        <v>75</v>
      </c>
      <c r="E28" s="14">
        <v>76</v>
      </c>
      <c r="F28" s="14">
        <v>82</v>
      </c>
      <c r="G28" s="15"/>
      <c r="H28" s="14"/>
      <c r="I28" s="14"/>
      <c r="J28" s="14"/>
      <c r="M28" s="11">
        <f>D28+E28+F28+G28+H28</f>
        <v>233</v>
      </c>
      <c r="N28">
        <f>M28*0.17</f>
        <v>39.61</v>
      </c>
      <c r="O28">
        <f>I28*0.15</f>
        <v>0</v>
      </c>
      <c r="P28">
        <f>ROUND(N28+O28,0)</f>
        <v>40</v>
      </c>
    </row>
    <row r="29" spans="1:16" x14ac:dyDescent="0.25">
      <c r="A29" s="12" t="s">
        <v>240</v>
      </c>
      <c r="B29" s="12">
        <v>27</v>
      </c>
      <c r="C29" s="13" t="s">
        <v>241</v>
      </c>
      <c r="D29" s="14">
        <v>82</v>
      </c>
      <c r="E29" s="14">
        <v>82</v>
      </c>
      <c r="F29" s="14">
        <v>65</v>
      </c>
      <c r="G29" s="15"/>
      <c r="H29" s="14"/>
      <c r="I29" s="14"/>
      <c r="J29" s="14"/>
      <c r="M29" s="11">
        <f>D29+E29+F29+G29+H29</f>
        <v>229</v>
      </c>
      <c r="N29">
        <f>M29*0.17</f>
        <v>38.93</v>
      </c>
      <c r="O29">
        <f>I29*0.15</f>
        <v>0</v>
      </c>
      <c r="P29">
        <f>ROUND(N29+O29,0)</f>
        <v>39</v>
      </c>
    </row>
  </sheetData>
  <sheetProtection algorithmName="SHA-512" hashValue="ZSOX35mP50FVK60K+GDk0Wk5Ls9mAhOT5vV6370Sxd8A971DXdhRQtlJkn5rT8/aeUGCf1iAl8Ens10IF39B6Q==" saltValue="/+RI4SA84zn650KKns7x3Q==" spinCount="100000" sheet="1" objects="1" scenarios="1"/>
  <dataValidations count="27">
    <dataValidation type="whole" allowBlank="1" showInputMessage="1" showErrorMessage="1" errorTitle="Valor fuera de rango" error="Ingrese un valor correcto" sqref="G3" xr:uid="{019EC123-D625-4F31-9634-A40DB180E56D}">
      <formula1>0</formula1>
      <formula2>100</formula2>
    </dataValidation>
    <dataValidation type="whole" allowBlank="1" showInputMessage="1" showErrorMessage="1" errorTitle="Valor fuera de rango" error="Ingrese un valor correcto" sqref="G4" xr:uid="{E4DC8A40-0F4E-403F-A9D2-90C16F4336E6}">
      <formula1>0</formula1>
      <formula2>100</formula2>
    </dataValidation>
    <dataValidation type="whole" allowBlank="1" showInputMessage="1" showErrorMessage="1" errorTitle="Valor fuera de rango" error="Ingrese un valor correcto" sqref="G5" xr:uid="{DADD6EBF-5DB7-48BB-A78B-B8DD54A25A20}">
      <formula1>0</formula1>
      <formula2>100</formula2>
    </dataValidation>
    <dataValidation type="whole" allowBlank="1" showInputMessage="1" showErrorMessage="1" errorTitle="Valor fuera de rango" error="Ingrese un valor correcto" sqref="G6" xr:uid="{D37E7DC1-6D3A-4048-8639-2A6D59C158A4}">
      <formula1>0</formula1>
      <formula2>100</formula2>
    </dataValidation>
    <dataValidation type="whole" allowBlank="1" showInputMessage="1" showErrorMessage="1" errorTitle="Valor fuera de rango" error="Ingrese un valor correcto" sqref="G7" xr:uid="{0F0EEA3E-E528-4698-B5DA-4A94CBA2AEC5}">
      <formula1>0</formula1>
      <formula2>100</formula2>
    </dataValidation>
    <dataValidation type="whole" allowBlank="1" showInputMessage="1" showErrorMessage="1" errorTitle="Valor fuera de rango" error="Ingrese un valor correcto" sqref="G8" xr:uid="{5BDF6F10-C281-451E-8A3A-A6FE08AD5A80}">
      <formula1>0</formula1>
      <formula2>100</formula2>
    </dataValidation>
    <dataValidation type="whole" allowBlank="1" showInputMessage="1" showErrorMessage="1" errorTitle="Valor fuera de rango" error="Ingrese un valor correcto" sqref="G9" xr:uid="{78EBDF5C-FCDE-4F08-94C5-59A47528E28C}">
      <formula1>0</formula1>
      <formula2>100</formula2>
    </dataValidation>
    <dataValidation type="whole" allowBlank="1" showInputMessage="1" showErrorMessage="1" errorTitle="Valor fuera de rango" error="Ingrese un valor correcto" sqref="G10" xr:uid="{7046FC50-CCFB-45CE-85C9-F2D0FCF062AD}">
      <formula1>0</formula1>
      <formula2>100</formula2>
    </dataValidation>
    <dataValidation type="whole" allowBlank="1" showInputMessage="1" showErrorMessage="1" errorTitle="Valor fuera de rango" error="Ingrese un valor correcto" sqref="G11" xr:uid="{95E8870E-07D9-4E4A-9F3C-BEB6A98F1F83}">
      <formula1>0</formula1>
      <formula2>100</formula2>
    </dataValidation>
    <dataValidation type="whole" allowBlank="1" showInputMessage="1" showErrorMessage="1" errorTitle="Valor fuera de rango" error="Ingrese un valor correcto" sqref="G12" xr:uid="{CAB7E364-4274-4638-BEB6-82B5A4CA3FE6}">
      <formula1>0</formula1>
      <formula2>100</formula2>
    </dataValidation>
    <dataValidation type="whole" allowBlank="1" showInputMessage="1" showErrorMessage="1" errorTitle="Valor fuera de rango" error="Ingrese un valor correcto" sqref="G13" xr:uid="{C9580752-90CF-4BF0-A0C8-51BF58894B6F}">
      <formula1>0</formula1>
      <formula2>100</formula2>
    </dataValidation>
    <dataValidation type="whole" allowBlank="1" showInputMessage="1" showErrorMessage="1" errorTitle="Valor fuera de rango" error="Ingrese un valor correcto" sqref="G14" xr:uid="{16559FFC-CFA3-4AE5-9B0F-E02092826F0D}">
      <formula1>0</formula1>
      <formula2>100</formula2>
    </dataValidation>
    <dataValidation type="whole" allowBlank="1" showInputMessage="1" showErrorMessage="1" errorTitle="Valor fuera de rango" error="Ingrese un valor correcto" sqref="G15" xr:uid="{970358AF-6E4B-4588-B2A6-910DAB87B437}">
      <formula1>0</formula1>
      <formula2>100</formula2>
    </dataValidation>
    <dataValidation type="whole" allowBlank="1" showInputMessage="1" showErrorMessage="1" errorTitle="Valor fuera de rango" error="Ingrese un valor correcto" sqref="G16" xr:uid="{73755594-7A30-40B3-97F4-79C3B1045BF4}">
      <formula1>0</formula1>
      <formula2>100</formula2>
    </dataValidation>
    <dataValidation type="whole" allowBlank="1" showInputMessage="1" showErrorMessage="1" errorTitle="Valor fuera de rango" error="Ingrese un valor correcto" sqref="G17" xr:uid="{98F62A24-8580-4419-AB30-2D50A78FDDE0}">
      <formula1>0</formula1>
      <formula2>100</formula2>
    </dataValidation>
    <dataValidation type="whole" allowBlank="1" showInputMessage="1" showErrorMessage="1" errorTitle="Valor fuera de rango" error="Ingrese un valor correcto" sqref="G18" xr:uid="{6B735E1C-2F60-44A9-BBAF-09B33BB55FCB}">
      <formula1>0</formula1>
      <formula2>100</formula2>
    </dataValidation>
    <dataValidation type="whole" allowBlank="1" showInputMessage="1" showErrorMessage="1" errorTitle="Valor fuera de rango" error="Ingrese un valor correcto" sqref="G19" xr:uid="{69705621-BCE9-4702-9A1F-E696ACC3A11E}">
      <formula1>0</formula1>
      <formula2>100</formula2>
    </dataValidation>
    <dataValidation type="whole" allowBlank="1" showInputMessage="1" showErrorMessage="1" errorTitle="Valor fuera de rango" error="Ingrese un valor correcto" sqref="G20" xr:uid="{850313DD-6C88-46CF-8B83-297FE9690417}">
      <formula1>0</formula1>
      <formula2>100</formula2>
    </dataValidation>
    <dataValidation type="whole" allowBlank="1" showInputMessage="1" showErrorMessage="1" errorTitle="Valor fuera de rango" error="Ingrese un valor correcto" sqref="G21" xr:uid="{19C5C830-CC1A-4F75-9B3A-90BC32BC458F}">
      <formula1>0</formula1>
      <formula2>100</formula2>
    </dataValidation>
    <dataValidation type="whole" allowBlank="1" showInputMessage="1" showErrorMessage="1" errorTitle="Valor fuera de rango" error="Ingrese un valor correcto" sqref="G22" xr:uid="{2B6B2302-56BF-410E-ADF6-741A609B187A}">
      <formula1>0</formula1>
      <formula2>100</formula2>
    </dataValidation>
    <dataValidation type="whole" allowBlank="1" showInputMessage="1" showErrorMessage="1" errorTitle="Valor fuera de rango" error="Ingrese un valor correcto" sqref="G23" xr:uid="{3D20DC92-C8A1-4781-8433-827AE7A9208B}">
      <formula1>0</formula1>
      <formula2>100</formula2>
    </dataValidation>
    <dataValidation type="whole" allowBlank="1" showInputMessage="1" showErrorMessage="1" errorTitle="Valor fuera de rango" error="Ingrese un valor correcto" sqref="G24" xr:uid="{9CA49791-28FE-42F1-BB1E-F6EE0C92CC8F}">
      <formula1>0</formula1>
      <formula2>100</formula2>
    </dataValidation>
    <dataValidation type="whole" allowBlank="1" showInputMessage="1" showErrorMessage="1" errorTitle="Valor fuera de rango" error="Ingrese un valor correcto" sqref="G25" xr:uid="{AF881B0E-33D5-46BD-8A68-07FD0B5F3C1D}">
      <formula1>0</formula1>
      <formula2>100</formula2>
    </dataValidation>
    <dataValidation type="whole" allowBlank="1" showInputMessage="1" showErrorMessage="1" errorTitle="Valor fuera de rango" error="Ingrese un valor correcto" sqref="G26" xr:uid="{1124F9D2-ACE7-465E-ACCB-527C00AB965F}">
      <formula1>0</formula1>
      <formula2>100</formula2>
    </dataValidation>
    <dataValidation type="whole" allowBlank="1" showInputMessage="1" showErrorMessage="1" errorTitle="Valor fuera de rango" error="Ingrese un valor correcto" sqref="G27" xr:uid="{8A11F103-AD04-4782-995F-C24603114BF7}">
      <formula1>0</formula1>
      <formula2>100</formula2>
    </dataValidation>
    <dataValidation type="whole" allowBlank="1" showInputMessage="1" showErrorMessage="1" errorTitle="Valor fuera de rango" error="Ingrese un valor correcto" sqref="G28" xr:uid="{37B4A7BF-00E7-4A8A-8005-0543FDBABC0D}">
      <formula1>0</formula1>
      <formula2>100</formula2>
    </dataValidation>
    <dataValidation type="whole" allowBlank="1" showInputMessage="1" showErrorMessage="1" errorTitle="Valor fuera de rango" error="Ingrese un valor correcto" sqref="G29" xr:uid="{344FA945-22CE-4431-8DF0-A3776328CBD1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F29A-E46C-4AF4-B5C6-0DF5DB2EE74C}">
  <dimension ref="A1:P2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243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67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78</v>
      </c>
      <c r="E3" s="14">
        <v>57</v>
      </c>
      <c r="F3" s="14">
        <v>48</v>
      </c>
      <c r="G3" s="15"/>
      <c r="H3" s="14"/>
      <c r="I3" s="14"/>
      <c r="J3" s="14"/>
      <c r="M3" s="11">
        <f>D3+E3+F3+G3+H3</f>
        <v>183</v>
      </c>
      <c r="N3">
        <f>M3*0.17</f>
        <v>31.110000000000003</v>
      </c>
      <c r="O3">
        <f>I3*0.15</f>
        <v>0</v>
      </c>
      <c r="P3">
        <f>ROUND(N3+O3,0)</f>
        <v>31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91</v>
      </c>
      <c r="E4" s="14">
        <v>88</v>
      </c>
      <c r="F4" s="14">
        <v>76</v>
      </c>
      <c r="G4" s="15"/>
      <c r="H4" s="14"/>
      <c r="I4" s="14"/>
      <c r="J4" s="14"/>
      <c r="M4" s="11">
        <f>D4+E4+F4+G4+H4</f>
        <v>255</v>
      </c>
      <c r="N4">
        <f>M4*0.17</f>
        <v>43.35</v>
      </c>
      <c r="O4">
        <f>I4*0.15</f>
        <v>0</v>
      </c>
      <c r="P4">
        <f>ROUND(N4+O4,0)</f>
        <v>43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82</v>
      </c>
      <c r="E5" s="14">
        <v>78</v>
      </c>
      <c r="F5" s="14">
        <v>61</v>
      </c>
      <c r="G5" s="15"/>
      <c r="H5" s="14"/>
      <c r="I5" s="14"/>
      <c r="J5" s="14"/>
      <c r="M5" s="11">
        <f>D5+E5+F5+G5+H5</f>
        <v>221</v>
      </c>
      <c r="N5">
        <f>M5*0.17</f>
        <v>37.57</v>
      </c>
      <c r="O5">
        <f>I5*0.15</f>
        <v>0</v>
      </c>
      <c r="P5">
        <f>ROUND(N5+O5,0)</f>
        <v>38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90</v>
      </c>
      <c r="E6" s="14">
        <v>90</v>
      </c>
      <c r="F6" s="14">
        <v>82</v>
      </c>
      <c r="G6" s="15"/>
      <c r="H6" s="14"/>
      <c r="I6" s="14"/>
      <c r="J6" s="14"/>
      <c r="M6" s="11">
        <f>D6+E6+F6+G6+H6</f>
        <v>262</v>
      </c>
      <c r="N6">
        <f>M6*0.17</f>
        <v>44.540000000000006</v>
      </c>
      <c r="O6">
        <f>I6*0.15</f>
        <v>0</v>
      </c>
      <c r="P6">
        <f>ROUND(N6+O6,0)</f>
        <v>45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89</v>
      </c>
      <c r="E7" s="14">
        <v>78</v>
      </c>
      <c r="F7" s="14">
        <v>70</v>
      </c>
      <c r="G7" s="15"/>
      <c r="H7" s="14"/>
      <c r="I7" s="14"/>
      <c r="J7" s="14"/>
      <c r="M7" s="11">
        <f>D7+E7+F7+G7+H7</f>
        <v>237</v>
      </c>
      <c r="N7">
        <f>M7*0.17</f>
        <v>40.290000000000006</v>
      </c>
      <c r="O7">
        <f>I7*0.15</f>
        <v>0</v>
      </c>
      <c r="P7">
        <f>ROUND(N7+O7,0)</f>
        <v>40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95</v>
      </c>
      <c r="E8" s="14">
        <v>77</v>
      </c>
      <c r="F8" s="14">
        <v>87</v>
      </c>
      <c r="G8" s="15"/>
      <c r="H8" s="14"/>
      <c r="I8" s="14"/>
      <c r="J8" s="14"/>
      <c r="M8" s="11">
        <f>D8+E8+F8+G8+H8</f>
        <v>259</v>
      </c>
      <c r="N8">
        <f>M8*0.17</f>
        <v>44.03</v>
      </c>
      <c r="O8">
        <f>I8*0.15</f>
        <v>0</v>
      </c>
      <c r="P8">
        <f>ROUND(N8+O8,0)</f>
        <v>44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81</v>
      </c>
      <c r="E9" s="14">
        <v>71</v>
      </c>
      <c r="F9" s="14">
        <v>72</v>
      </c>
      <c r="G9" s="15"/>
      <c r="H9" s="14"/>
      <c r="I9" s="14"/>
      <c r="J9" s="14"/>
      <c r="M9" s="11">
        <f>D9+E9+F9+G9+H9</f>
        <v>224</v>
      </c>
      <c r="N9">
        <f>M9*0.17</f>
        <v>38.080000000000005</v>
      </c>
      <c r="O9">
        <f>I9*0.15</f>
        <v>0</v>
      </c>
      <c r="P9">
        <f>ROUND(N9+O9,0)</f>
        <v>38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99</v>
      </c>
      <c r="E10" s="14">
        <v>97</v>
      </c>
      <c r="F10" s="14">
        <v>99</v>
      </c>
      <c r="G10" s="15"/>
      <c r="H10" s="14"/>
      <c r="I10" s="14"/>
      <c r="J10" s="14"/>
      <c r="M10" s="11">
        <f>D10+E10+F10+G10+H10</f>
        <v>295</v>
      </c>
      <c r="N10">
        <f>M10*0.17</f>
        <v>50.150000000000006</v>
      </c>
      <c r="O10">
        <f>I10*0.15</f>
        <v>0</v>
      </c>
      <c r="P10">
        <f>ROUND(N10+O10,0)</f>
        <v>50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91</v>
      </c>
      <c r="E11" s="14">
        <v>71</v>
      </c>
      <c r="F11" s="14">
        <v>68</v>
      </c>
      <c r="G11" s="15"/>
      <c r="H11" s="14"/>
      <c r="I11" s="14"/>
      <c r="J11" s="14"/>
      <c r="M11" s="11">
        <f>D11+E11+F11+G11+H11</f>
        <v>230</v>
      </c>
      <c r="N11">
        <f>M11*0.17</f>
        <v>39.1</v>
      </c>
      <c r="O11">
        <f>I11*0.15</f>
        <v>0</v>
      </c>
      <c r="P11">
        <f>ROUND(N11+O11,0)</f>
        <v>39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85</v>
      </c>
      <c r="E12" s="14">
        <v>61</v>
      </c>
      <c r="F12" s="14">
        <v>72</v>
      </c>
      <c r="G12" s="15"/>
      <c r="H12" s="14"/>
      <c r="I12" s="14"/>
      <c r="J12" s="14"/>
      <c r="M12" s="11">
        <f>D12+E12+F12+G12+H12</f>
        <v>218</v>
      </c>
      <c r="N12">
        <f>M12*0.17</f>
        <v>37.06</v>
      </c>
      <c r="O12">
        <f>I12*0.15</f>
        <v>0</v>
      </c>
      <c r="P12">
        <f>ROUND(N12+O12,0)</f>
        <v>37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73</v>
      </c>
      <c r="E13" s="14">
        <v>84</v>
      </c>
      <c r="F13" s="14">
        <v>77</v>
      </c>
      <c r="G13" s="15"/>
      <c r="H13" s="14"/>
      <c r="I13" s="14"/>
      <c r="J13" s="14"/>
      <c r="M13" s="11">
        <f>D13+E13+F13+G13+H13</f>
        <v>234</v>
      </c>
      <c r="N13">
        <f>M13*0.17</f>
        <v>39.78</v>
      </c>
      <c r="O13">
        <f>I13*0.15</f>
        <v>0</v>
      </c>
      <c r="P13">
        <f>ROUND(N13+O13,0)</f>
        <v>40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92</v>
      </c>
      <c r="E14" s="14">
        <v>94</v>
      </c>
      <c r="F14" s="14">
        <v>91</v>
      </c>
      <c r="G14" s="15"/>
      <c r="H14" s="14"/>
      <c r="I14" s="14"/>
      <c r="J14" s="14"/>
      <c r="M14" s="11">
        <f>D14+E14+F14+G14+H14</f>
        <v>277</v>
      </c>
      <c r="N14">
        <f>M14*0.17</f>
        <v>47.09</v>
      </c>
      <c r="O14">
        <f>I14*0.15</f>
        <v>0</v>
      </c>
      <c r="P14">
        <f>ROUND(N14+O14,0)</f>
        <v>47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96</v>
      </c>
      <c r="E15" s="14">
        <v>92</v>
      </c>
      <c r="F15" s="14">
        <v>83</v>
      </c>
      <c r="G15" s="15"/>
      <c r="H15" s="14"/>
      <c r="I15" s="14"/>
      <c r="J15" s="14"/>
      <c r="M15" s="11">
        <f>D15+E15+F15+G15+H15</f>
        <v>271</v>
      </c>
      <c r="N15">
        <f>M15*0.17</f>
        <v>46.07</v>
      </c>
      <c r="O15">
        <f>I15*0.15</f>
        <v>0</v>
      </c>
      <c r="P15">
        <f>ROUND(N15+O15,0)</f>
        <v>46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96</v>
      </c>
      <c r="E16" s="14">
        <v>92</v>
      </c>
      <c r="F16" s="14">
        <v>91</v>
      </c>
      <c r="G16" s="15"/>
      <c r="H16" s="14"/>
      <c r="I16" s="14"/>
      <c r="J16" s="14"/>
      <c r="M16" s="11">
        <f>D16+E16+F16+G16+H16</f>
        <v>279</v>
      </c>
      <c r="N16">
        <f>M16*0.17</f>
        <v>47.430000000000007</v>
      </c>
      <c r="O16">
        <f>I16*0.15</f>
        <v>0</v>
      </c>
      <c r="P16">
        <f>ROUND(N16+O16,0)</f>
        <v>47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99</v>
      </c>
      <c r="E17" s="14">
        <v>98</v>
      </c>
      <c r="F17" s="14">
        <v>98</v>
      </c>
      <c r="G17" s="15"/>
      <c r="H17" s="14"/>
      <c r="I17" s="14"/>
      <c r="J17" s="14"/>
      <c r="M17" s="11">
        <f>D17+E17+F17+G17+H17</f>
        <v>295</v>
      </c>
      <c r="N17">
        <f>M17*0.17</f>
        <v>50.150000000000006</v>
      </c>
      <c r="O17">
        <f>I17*0.15</f>
        <v>0</v>
      </c>
      <c r="P17">
        <f>ROUND(N17+O17,0)</f>
        <v>50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97</v>
      </c>
      <c r="E18" s="14">
        <v>91</v>
      </c>
      <c r="F18" s="14">
        <v>82</v>
      </c>
      <c r="G18" s="15"/>
      <c r="H18" s="14"/>
      <c r="I18" s="14"/>
      <c r="J18" s="14"/>
      <c r="M18" s="11">
        <f>D18+E18+F18+G18+H18</f>
        <v>270</v>
      </c>
      <c r="N18">
        <f>M18*0.17</f>
        <v>45.900000000000006</v>
      </c>
      <c r="O18">
        <f>I18*0.15</f>
        <v>0</v>
      </c>
      <c r="P18">
        <f>ROUND(N18+O18,0)</f>
        <v>46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91</v>
      </c>
      <c r="E19" s="14">
        <v>78</v>
      </c>
      <c r="F19" s="14">
        <v>53</v>
      </c>
      <c r="G19" s="15"/>
      <c r="H19" s="14"/>
      <c r="I19" s="14"/>
      <c r="J19" s="14"/>
      <c r="M19" s="11">
        <f>D19+E19+F19+G19+H19</f>
        <v>222</v>
      </c>
      <c r="N19">
        <f>M19*0.17</f>
        <v>37.74</v>
      </c>
      <c r="O19">
        <f>I19*0.15</f>
        <v>0</v>
      </c>
      <c r="P19">
        <f>ROUND(N19+O19,0)</f>
        <v>38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97</v>
      </c>
      <c r="E20" s="14">
        <v>90</v>
      </c>
      <c r="F20" s="14">
        <v>89</v>
      </c>
      <c r="G20" s="15"/>
      <c r="H20" s="14"/>
      <c r="I20" s="14"/>
      <c r="J20" s="14"/>
      <c r="M20" s="11">
        <f>D20+E20+F20+G20+H20</f>
        <v>276</v>
      </c>
      <c r="N20">
        <f>M20*0.17</f>
        <v>46.92</v>
      </c>
      <c r="O20">
        <f>I20*0.15</f>
        <v>0</v>
      </c>
      <c r="P20">
        <f>ROUND(N20+O20,0)</f>
        <v>47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91</v>
      </c>
      <c r="E21" s="14">
        <v>78</v>
      </c>
      <c r="F21" s="14">
        <v>61</v>
      </c>
      <c r="G21" s="15"/>
      <c r="H21" s="14"/>
      <c r="I21" s="14"/>
      <c r="J21" s="14"/>
      <c r="M21" s="11">
        <f>D21+E21+F21+G21+H21</f>
        <v>230</v>
      </c>
      <c r="N21">
        <f>M21*0.17</f>
        <v>39.1</v>
      </c>
      <c r="O21">
        <f>I21*0.15</f>
        <v>0</v>
      </c>
      <c r="P21">
        <f>ROUND(N21+O21,0)</f>
        <v>39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99</v>
      </c>
      <c r="E22" s="14">
        <v>100</v>
      </c>
      <c r="F22" s="14">
        <v>99</v>
      </c>
      <c r="G22" s="15"/>
      <c r="H22" s="14"/>
      <c r="I22" s="14"/>
      <c r="J22" s="14"/>
      <c r="M22" s="11">
        <f>D22+E22+F22+G22+H22</f>
        <v>298</v>
      </c>
      <c r="N22">
        <f>M22*0.17</f>
        <v>50.660000000000004</v>
      </c>
      <c r="O22">
        <f>I22*0.15</f>
        <v>0</v>
      </c>
      <c r="P22">
        <f>ROUND(N22+O22,0)</f>
        <v>51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91</v>
      </c>
      <c r="E23" s="14">
        <v>97</v>
      </c>
      <c r="F23" s="14">
        <v>95</v>
      </c>
      <c r="G23" s="15"/>
      <c r="H23" s="14"/>
      <c r="I23" s="14"/>
      <c r="J23" s="14"/>
      <c r="M23" s="11">
        <f>D23+E23+F23+G23+H23</f>
        <v>283</v>
      </c>
      <c r="N23">
        <f>M23*0.17</f>
        <v>48.110000000000007</v>
      </c>
      <c r="O23">
        <f>I23*0.15</f>
        <v>0</v>
      </c>
      <c r="P23">
        <f>ROUND(N23+O23,0)</f>
        <v>48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97</v>
      </c>
      <c r="E24" s="14">
        <v>100</v>
      </c>
      <c r="F24" s="14">
        <v>94</v>
      </c>
      <c r="G24" s="15"/>
      <c r="H24" s="14"/>
      <c r="I24" s="14"/>
      <c r="J24" s="14"/>
      <c r="M24" s="11">
        <f>D24+E24+F24+G24+H24</f>
        <v>291</v>
      </c>
      <c r="N24">
        <f>M24*0.17</f>
        <v>49.470000000000006</v>
      </c>
      <c r="O24">
        <f>I24*0.15</f>
        <v>0</v>
      </c>
      <c r="P24">
        <f>ROUND(N24+O24,0)</f>
        <v>49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97</v>
      </c>
      <c r="E25" s="14">
        <v>96</v>
      </c>
      <c r="F25" s="14">
        <v>90</v>
      </c>
      <c r="G25" s="15"/>
      <c r="H25" s="14"/>
      <c r="I25" s="14"/>
      <c r="J25" s="14"/>
      <c r="M25" s="11">
        <f>D25+E25+F25+G25+H25</f>
        <v>283</v>
      </c>
      <c r="N25">
        <f>M25*0.17</f>
        <v>48.110000000000007</v>
      </c>
      <c r="O25">
        <f>I25*0.15</f>
        <v>0</v>
      </c>
      <c r="P25">
        <f>ROUND(N25+O25,0)</f>
        <v>48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82</v>
      </c>
      <c r="E26" s="14">
        <v>90</v>
      </c>
      <c r="F26" s="14">
        <v>80</v>
      </c>
      <c r="G26" s="15"/>
      <c r="H26" s="14"/>
      <c r="I26" s="14"/>
      <c r="J26" s="14"/>
      <c r="M26" s="11">
        <f>D26+E26+F26+G26+H26</f>
        <v>252</v>
      </c>
      <c r="N26">
        <f>M26*0.17</f>
        <v>42.84</v>
      </c>
      <c r="O26">
        <f>I26*0.15</f>
        <v>0</v>
      </c>
      <c r="P26">
        <f>ROUND(N26+O26,0)</f>
        <v>43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98</v>
      </c>
      <c r="E27" s="14">
        <v>98</v>
      </c>
      <c r="F27" s="14">
        <v>92</v>
      </c>
      <c r="G27" s="15"/>
      <c r="H27" s="14"/>
      <c r="I27" s="14"/>
      <c r="J27" s="14"/>
      <c r="M27" s="11">
        <f>D27+E27+F27+G27+H27</f>
        <v>288</v>
      </c>
      <c r="N27">
        <f>M27*0.17</f>
        <v>48.96</v>
      </c>
      <c r="O27">
        <f>I27*0.15</f>
        <v>0</v>
      </c>
      <c r="P27">
        <f>ROUND(N27+O27,0)</f>
        <v>49</v>
      </c>
    </row>
  </sheetData>
  <sheetProtection algorithmName="SHA-512" hashValue="aLF0O4PuBrV4kIxOdZmPZ8NlHmrt6wVsIXyuVWhq8XQ5NTcf06HL84N2rQSkw9jtEL0ElXc7OdBVt/mIW3A8PA==" saltValue="nL2hhe6+Ep9nQLZJVU6PsA==" spinCount="100000" sheet="1" objects="1" scenarios="1"/>
  <dataValidations count="25">
    <dataValidation type="whole" allowBlank="1" showInputMessage="1" showErrorMessage="1" errorTitle="Valor fuera de rango" error="Ingrese un valor correcto" sqref="G3" xr:uid="{1410D41F-CC5E-4BAA-BDB3-01DA97B3F7D7}">
      <formula1>0</formula1>
      <formula2>100</formula2>
    </dataValidation>
    <dataValidation type="whole" allowBlank="1" showInputMessage="1" showErrorMessage="1" errorTitle="Valor fuera de rango" error="Ingrese un valor correcto" sqref="G4" xr:uid="{C910DEE5-9874-4249-B715-A0D38ABA7582}">
      <formula1>0</formula1>
      <formula2>100</formula2>
    </dataValidation>
    <dataValidation type="whole" allowBlank="1" showInputMessage="1" showErrorMessage="1" errorTitle="Valor fuera de rango" error="Ingrese un valor correcto" sqref="G5" xr:uid="{AC223D80-72EC-465C-8DEE-0F09B9C2F37F}">
      <formula1>0</formula1>
      <formula2>100</formula2>
    </dataValidation>
    <dataValidation type="whole" allowBlank="1" showInputMessage="1" showErrorMessage="1" errorTitle="Valor fuera de rango" error="Ingrese un valor correcto" sqref="G6" xr:uid="{47E97B00-56E6-4F6D-9AAF-F7B97DC824C4}">
      <formula1>0</formula1>
      <formula2>100</formula2>
    </dataValidation>
    <dataValidation type="whole" allowBlank="1" showInputMessage="1" showErrorMessage="1" errorTitle="Valor fuera de rango" error="Ingrese un valor correcto" sqref="G7" xr:uid="{DB97FB3D-BFD7-4BBC-85B6-9614BACD06D8}">
      <formula1>0</formula1>
      <formula2>100</formula2>
    </dataValidation>
    <dataValidation type="whole" allowBlank="1" showInputMessage="1" showErrorMessage="1" errorTitle="Valor fuera de rango" error="Ingrese un valor correcto" sqref="G8" xr:uid="{4C143F63-3504-46A0-9435-4FA45B088D67}">
      <formula1>0</formula1>
      <formula2>100</formula2>
    </dataValidation>
    <dataValidation type="whole" allowBlank="1" showInputMessage="1" showErrorMessage="1" errorTitle="Valor fuera de rango" error="Ingrese un valor correcto" sqref="G9" xr:uid="{C2620817-D30F-4B43-A8C6-A1FD9354AF45}">
      <formula1>0</formula1>
      <formula2>100</formula2>
    </dataValidation>
    <dataValidation type="whole" allowBlank="1" showInputMessage="1" showErrorMessage="1" errorTitle="Valor fuera de rango" error="Ingrese un valor correcto" sqref="G10" xr:uid="{B0CDF990-9F31-4C49-84B7-8EC96C54715C}">
      <formula1>0</formula1>
      <formula2>100</formula2>
    </dataValidation>
    <dataValidation type="whole" allowBlank="1" showInputMessage="1" showErrorMessage="1" errorTitle="Valor fuera de rango" error="Ingrese un valor correcto" sqref="G11" xr:uid="{DE0B8032-56C7-4E98-BE72-16516C4E04FB}">
      <formula1>0</formula1>
      <formula2>100</formula2>
    </dataValidation>
    <dataValidation type="whole" allowBlank="1" showInputMessage="1" showErrorMessage="1" errorTitle="Valor fuera de rango" error="Ingrese un valor correcto" sqref="G12" xr:uid="{BB48A4A1-2934-4567-8D92-F99949F3B9DF}">
      <formula1>0</formula1>
      <formula2>100</formula2>
    </dataValidation>
    <dataValidation type="whole" allowBlank="1" showInputMessage="1" showErrorMessage="1" errorTitle="Valor fuera de rango" error="Ingrese un valor correcto" sqref="G13" xr:uid="{3BCA938A-6685-4DE5-A90B-B61BECE02B53}">
      <formula1>0</formula1>
      <formula2>100</formula2>
    </dataValidation>
    <dataValidation type="whole" allowBlank="1" showInputMessage="1" showErrorMessage="1" errorTitle="Valor fuera de rango" error="Ingrese un valor correcto" sqref="G14" xr:uid="{17B9C0A4-1216-4D79-9DCB-2774DCE1B015}">
      <formula1>0</formula1>
      <formula2>100</formula2>
    </dataValidation>
    <dataValidation type="whole" allowBlank="1" showInputMessage="1" showErrorMessage="1" errorTitle="Valor fuera de rango" error="Ingrese un valor correcto" sqref="G15" xr:uid="{47FC7804-AAFC-4042-BCDB-0ACFE31A36CF}">
      <formula1>0</formula1>
      <formula2>100</formula2>
    </dataValidation>
    <dataValidation type="whole" allowBlank="1" showInputMessage="1" showErrorMessage="1" errorTitle="Valor fuera de rango" error="Ingrese un valor correcto" sqref="G16" xr:uid="{D5302C99-9728-4177-93F8-2D121CD57CB2}">
      <formula1>0</formula1>
      <formula2>100</formula2>
    </dataValidation>
    <dataValidation type="whole" allowBlank="1" showInputMessage="1" showErrorMessage="1" errorTitle="Valor fuera de rango" error="Ingrese un valor correcto" sqref="G17" xr:uid="{7257116E-2770-4120-92E8-3EF80D6FCFC2}">
      <formula1>0</formula1>
      <formula2>100</formula2>
    </dataValidation>
    <dataValidation type="whole" allowBlank="1" showInputMessage="1" showErrorMessage="1" errorTitle="Valor fuera de rango" error="Ingrese un valor correcto" sqref="G18" xr:uid="{B00AAF18-39A3-4F46-BF46-D4B1D9286A9A}">
      <formula1>0</formula1>
      <formula2>100</formula2>
    </dataValidation>
    <dataValidation type="whole" allowBlank="1" showInputMessage="1" showErrorMessage="1" errorTitle="Valor fuera de rango" error="Ingrese un valor correcto" sqref="G19" xr:uid="{0BB2C07D-3F70-405C-B17A-969F95CE0744}">
      <formula1>0</formula1>
      <formula2>100</formula2>
    </dataValidation>
    <dataValidation type="whole" allowBlank="1" showInputMessage="1" showErrorMessage="1" errorTitle="Valor fuera de rango" error="Ingrese un valor correcto" sqref="G20" xr:uid="{3E2B6C30-52A9-474A-9951-0A537B0A33CA}">
      <formula1>0</formula1>
      <formula2>100</formula2>
    </dataValidation>
    <dataValidation type="whole" allowBlank="1" showInputMessage="1" showErrorMessage="1" errorTitle="Valor fuera de rango" error="Ingrese un valor correcto" sqref="G21" xr:uid="{96B312C0-7C27-47E5-ACAC-A6D128BC4057}">
      <formula1>0</formula1>
      <formula2>100</formula2>
    </dataValidation>
    <dataValidation type="whole" allowBlank="1" showInputMessage="1" showErrorMessage="1" errorTitle="Valor fuera de rango" error="Ingrese un valor correcto" sqref="G22" xr:uid="{FDF93BCE-CF7C-4A00-BAD0-41ABB9F21804}">
      <formula1>0</formula1>
      <formula2>100</formula2>
    </dataValidation>
    <dataValidation type="whole" allowBlank="1" showInputMessage="1" showErrorMessage="1" errorTitle="Valor fuera de rango" error="Ingrese un valor correcto" sqref="G23" xr:uid="{07700E0A-CBB7-43E4-A053-5F34B93C8F6A}">
      <formula1>0</formula1>
      <formula2>100</formula2>
    </dataValidation>
    <dataValidation type="whole" allowBlank="1" showInputMessage="1" showErrorMessage="1" errorTitle="Valor fuera de rango" error="Ingrese un valor correcto" sqref="G24" xr:uid="{D336D806-A0AC-4479-9CBC-CD1578D5FD1D}">
      <formula1>0</formula1>
      <formula2>100</formula2>
    </dataValidation>
    <dataValidation type="whole" allowBlank="1" showInputMessage="1" showErrorMessage="1" errorTitle="Valor fuera de rango" error="Ingrese un valor correcto" sqref="G25" xr:uid="{C45E86A3-84BF-4783-B079-98A511C2AAE9}">
      <formula1>0</formula1>
      <formula2>100</formula2>
    </dataValidation>
    <dataValidation type="whole" allowBlank="1" showInputMessage="1" showErrorMessage="1" errorTitle="Valor fuera de rango" error="Ingrese un valor correcto" sqref="G26" xr:uid="{FB930CE7-7AAB-4914-80A3-250154F86500}">
      <formula1>0</formula1>
      <formula2>100</formula2>
    </dataValidation>
    <dataValidation type="whole" allowBlank="1" showInputMessage="1" showErrorMessage="1" errorTitle="Valor fuera de rango" error="Ingrese un valor correcto" sqref="G27" xr:uid="{1D50CE0A-63F8-461D-B1D0-B5D509A883E3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74176-8D90-4C02-9F00-29AF6BC56E4C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6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244</v>
      </c>
      <c r="C1" s="1" t="s">
        <v>245</v>
      </c>
      <c r="D1" s="5" t="s">
        <v>292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67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246</v>
      </c>
      <c r="B3" s="12">
        <v>1</v>
      </c>
      <c r="C3" s="13" t="s">
        <v>247</v>
      </c>
      <c r="D3" s="14">
        <v>86</v>
      </c>
      <c r="E3" s="14">
        <v>74</v>
      </c>
      <c r="F3" s="14">
        <v>70</v>
      </c>
      <c r="G3" s="15"/>
      <c r="H3" s="14"/>
      <c r="I3" s="14"/>
      <c r="J3" s="14"/>
      <c r="M3" s="11">
        <f>D3+E3+F3+G3+H3</f>
        <v>230</v>
      </c>
      <c r="N3">
        <f>M3*0.17</f>
        <v>39.1</v>
      </c>
      <c r="O3">
        <f>I3*0.15</f>
        <v>0</v>
      </c>
      <c r="P3">
        <f>ROUND(N3+O3,0)</f>
        <v>39</v>
      </c>
    </row>
    <row r="4" spans="1:16" x14ac:dyDescent="0.25">
      <c r="A4" s="12" t="s">
        <v>248</v>
      </c>
      <c r="B4" s="12">
        <v>2</v>
      </c>
      <c r="C4" s="13" t="s">
        <v>249</v>
      </c>
      <c r="D4" s="14">
        <v>92</v>
      </c>
      <c r="E4" s="14">
        <v>72</v>
      </c>
      <c r="F4" s="14">
        <v>87</v>
      </c>
      <c r="G4" s="15"/>
      <c r="H4" s="14"/>
      <c r="I4" s="14"/>
      <c r="J4" s="14"/>
      <c r="M4" s="11">
        <f>D4+E4+F4+G4+H4</f>
        <v>251</v>
      </c>
      <c r="N4">
        <f>M4*0.17</f>
        <v>42.67</v>
      </c>
      <c r="O4">
        <f>I4*0.15</f>
        <v>0</v>
      </c>
      <c r="P4">
        <f>ROUND(N4+O4,0)</f>
        <v>43</v>
      </c>
    </row>
    <row r="5" spans="1:16" x14ac:dyDescent="0.25">
      <c r="A5" s="12" t="s">
        <v>250</v>
      </c>
      <c r="B5" s="12">
        <v>3</v>
      </c>
      <c r="C5" s="13" t="s">
        <v>251</v>
      </c>
      <c r="D5" s="14">
        <v>99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299</v>
      </c>
      <c r="N5">
        <f>M5*0.17</f>
        <v>50.830000000000005</v>
      </c>
      <c r="O5">
        <f>I5*0.15</f>
        <v>0</v>
      </c>
      <c r="P5">
        <f>ROUND(N5+O5,0)</f>
        <v>51</v>
      </c>
    </row>
    <row r="6" spans="1:16" x14ac:dyDescent="0.25">
      <c r="A6" s="12" t="s">
        <v>252</v>
      </c>
      <c r="B6" s="12">
        <v>4</v>
      </c>
      <c r="C6" s="13" t="s">
        <v>253</v>
      </c>
      <c r="D6" s="14">
        <v>98</v>
      </c>
      <c r="E6" s="14">
        <v>87</v>
      </c>
      <c r="F6" s="14">
        <v>88</v>
      </c>
      <c r="G6" s="15"/>
      <c r="H6" s="14"/>
      <c r="I6" s="14"/>
      <c r="J6" s="14"/>
      <c r="M6" s="11">
        <f>D6+E6+F6+G6+H6</f>
        <v>273</v>
      </c>
      <c r="N6">
        <f>M6*0.17</f>
        <v>46.410000000000004</v>
      </c>
      <c r="O6">
        <f>I6*0.15</f>
        <v>0</v>
      </c>
      <c r="P6">
        <f>ROUND(N6+O6,0)</f>
        <v>46</v>
      </c>
    </row>
    <row r="7" spans="1:16" x14ac:dyDescent="0.25">
      <c r="A7" s="12" t="s">
        <v>254</v>
      </c>
      <c r="B7" s="12">
        <v>5</v>
      </c>
      <c r="C7" s="13" t="s">
        <v>255</v>
      </c>
      <c r="D7" s="14">
        <v>94</v>
      </c>
      <c r="E7" s="14">
        <v>86</v>
      </c>
      <c r="F7" s="14">
        <v>72</v>
      </c>
      <c r="G7" s="15"/>
      <c r="H7" s="14"/>
      <c r="I7" s="14"/>
      <c r="J7" s="14"/>
      <c r="M7" s="11">
        <f>D7+E7+F7+G7+H7</f>
        <v>252</v>
      </c>
      <c r="N7">
        <f>M7*0.17</f>
        <v>42.84</v>
      </c>
      <c r="O7">
        <f>I7*0.15</f>
        <v>0</v>
      </c>
      <c r="P7">
        <f>ROUND(N7+O7,0)</f>
        <v>43</v>
      </c>
    </row>
    <row r="8" spans="1:16" x14ac:dyDescent="0.25">
      <c r="A8" s="12" t="s">
        <v>256</v>
      </c>
      <c r="B8" s="12">
        <v>6</v>
      </c>
      <c r="C8" s="13" t="s">
        <v>257</v>
      </c>
      <c r="D8" s="14">
        <v>98</v>
      </c>
      <c r="E8" s="14">
        <v>97</v>
      </c>
      <c r="F8" s="14">
        <v>83</v>
      </c>
      <c r="G8" s="15"/>
      <c r="H8" s="14"/>
      <c r="I8" s="14"/>
      <c r="J8" s="14"/>
      <c r="M8" s="11">
        <f>D8+E8+F8+G8+H8</f>
        <v>278</v>
      </c>
      <c r="N8">
        <f>M8*0.17</f>
        <v>47.260000000000005</v>
      </c>
      <c r="O8">
        <f>I8*0.15</f>
        <v>0</v>
      </c>
      <c r="P8">
        <f>ROUND(N8+O8,0)</f>
        <v>47</v>
      </c>
    </row>
    <row r="9" spans="1:16" x14ac:dyDescent="0.25">
      <c r="A9" s="12" t="s">
        <v>258</v>
      </c>
      <c r="B9" s="12">
        <v>7</v>
      </c>
      <c r="C9" s="13" t="s">
        <v>259</v>
      </c>
      <c r="D9" s="14">
        <v>61</v>
      </c>
      <c r="E9" s="14">
        <v>73</v>
      </c>
      <c r="F9" s="14">
        <v>60</v>
      </c>
      <c r="G9" s="15"/>
      <c r="H9" s="14"/>
      <c r="I9" s="14"/>
      <c r="J9" s="14"/>
      <c r="M9" s="11">
        <f>D9+E9+F9+G9+H9</f>
        <v>194</v>
      </c>
      <c r="N9">
        <f>M9*0.17</f>
        <v>32.980000000000004</v>
      </c>
      <c r="O9">
        <f>I9*0.15</f>
        <v>0</v>
      </c>
      <c r="P9">
        <f>ROUND(N9+O9,0)</f>
        <v>33</v>
      </c>
    </row>
    <row r="10" spans="1:16" x14ac:dyDescent="0.25">
      <c r="A10" s="12" t="s">
        <v>260</v>
      </c>
      <c r="B10" s="12">
        <v>8</v>
      </c>
      <c r="C10" s="13" t="s">
        <v>261</v>
      </c>
      <c r="D10" s="14">
        <v>98</v>
      </c>
      <c r="E10" s="14">
        <v>83</v>
      </c>
      <c r="F10" s="14">
        <v>88</v>
      </c>
      <c r="G10" s="15"/>
      <c r="H10" s="14"/>
      <c r="I10" s="14"/>
      <c r="J10" s="14"/>
      <c r="M10" s="11">
        <f>D10+E10+F10+G10+H10</f>
        <v>269</v>
      </c>
      <c r="N10">
        <f>M10*0.17</f>
        <v>45.730000000000004</v>
      </c>
      <c r="O10">
        <f>I10*0.15</f>
        <v>0</v>
      </c>
      <c r="P10">
        <f>ROUND(N10+O10,0)</f>
        <v>46</v>
      </c>
    </row>
    <row r="11" spans="1:16" x14ac:dyDescent="0.25">
      <c r="A11" s="12" t="s">
        <v>262</v>
      </c>
      <c r="B11" s="12">
        <v>9</v>
      </c>
      <c r="C11" s="13" t="s">
        <v>263</v>
      </c>
      <c r="D11" s="14">
        <v>95</v>
      </c>
      <c r="E11" s="14">
        <v>92</v>
      </c>
      <c r="F11" s="14">
        <v>90</v>
      </c>
      <c r="G11" s="15"/>
      <c r="H11" s="14"/>
      <c r="I11" s="14"/>
      <c r="J11" s="14"/>
      <c r="M11" s="11">
        <f>D11+E11+F11+G11+H11</f>
        <v>277</v>
      </c>
      <c r="N11">
        <f>M11*0.17</f>
        <v>47.09</v>
      </c>
      <c r="O11">
        <f>I11*0.15</f>
        <v>0</v>
      </c>
      <c r="P11">
        <f>ROUND(N11+O11,0)</f>
        <v>47</v>
      </c>
    </row>
    <row r="12" spans="1:16" x14ac:dyDescent="0.25">
      <c r="A12" s="12" t="s">
        <v>264</v>
      </c>
      <c r="B12" s="12">
        <v>10</v>
      </c>
      <c r="C12" s="13" t="s">
        <v>265</v>
      </c>
      <c r="D12" s="14">
        <v>79</v>
      </c>
      <c r="E12" s="14">
        <v>79</v>
      </c>
      <c r="F12" s="14">
        <v>76</v>
      </c>
      <c r="G12" s="15"/>
      <c r="H12" s="14"/>
      <c r="I12" s="14"/>
      <c r="J12" s="14"/>
      <c r="M12" s="11">
        <f>D12+E12+F12+G12+H12</f>
        <v>234</v>
      </c>
      <c r="N12">
        <f>M12*0.17</f>
        <v>39.78</v>
      </c>
      <c r="O12">
        <f>I12*0.15</f>
        <v>0</v>
      </c>
      <c r="P12">
        <f>ROUND(N12+O12,0)</f>
        <v>40</v>
      </c>
    </row>
    <row r="13" spans="1:16" x14ac:dyDescent="0.25">
      <c r="A13" s="12" t="s">
        <v>266</v>
      </c>
      <c r="B13" s="12">
        <v>11</v>
      </c>
      <c r="C13" s="13" t="s">
        <v>267</v>
      </c>
      <c r="D13" s="14">
        <v>72</v>
      </c>
      <c r="E13" s="14">
        <v>79</v>
      </c>
      <c r="F13" s="14">
        <v>78</v>
      </c>
      <c r="G13" s="15"/>
      <c r="H13" s="14"/>
      <c r="I13" s="14"/>
      <c r="J13" s="14"/>
      <c r="M13" s="11">
        <f>D13+E13+F13+G13+H13</f>
        <v>229</v>
      </c>
      <c r="N13">
        <f>M13*0.17</f>
        <v>38.93</v>
      </c>
      <c r="O13">
        <f>I13*0.15</f>
        <v>0</v>
      </c>
      <c r="P13">
        <f>ROUND(N13+O13,0)</f>
        <v>39</v>
      </c>
    </row>
    <row r="14" spans="1:16" x14ac:dyDescent="0.25">
      <c r="A14" s="12" t="s">
        <v>268</v>
      </c>
      <c r="B14" s="12">
        <v>12</v>
      </c>
      <c r="C14" s="13" t="s">
        <v>269</v>
      </c>
      <c r="D14" s="14">
        <v>99</v>
      </c>
      <c r="E14" s="14">
        <v>92</v>
      </c>
      <c r="F14" s="14">
        <v>91</v>
      </c>
      <c r="G14" s="15"/>
      <c r="H14" s="14"/>
      <c r="I14" s="14"/>
      <c r="J14" s="14"/>
      <c r="M14" s="11">
        <f>D14+E14+F14+G14+H14</f>
        <v>282</v>
      </c>
      <c r="N14">
        <f>M14*0.17</f>
        <v>47.940000000000005</v>
      </c>
      <c r="O14">
        <f>I14*0.15</f>
        <v>0</v>
      </c>
      <c r="P14">
        <f>ROUND(N14+O14,0)</f>
        <v>48</v>
      </c>
    </row>
    <row r="15" spans="1:16" x14ac:dyDescent="0.25">
      <c r="A15" s="12" t="s">
        <v>270</v>
      </c>
      <c r="B15" s="12">
        <v>13</v>
      </c>
      <c r="C15" s="13" t="s">
        <v>271</v>
      </c>
      <c r="D15" s="14">
        <v>95</v>
      </c>
      <c r="E15" s="14">
        <v>92</v>
      </c>
      <c r="F15" s="14">
        <v>91</v>
      </c>
      <c r="G15" s="15"/>
      <c r="H15" s="14"/>
      <c r="I15" s="14"/>
      <c r="J15" s="14"/>
      <c r="M15" s="11">
        <f>D15+E15+F15+G15+H15</f>
        <v>278</v>
      </c>
      <c r="N15">
        <f>M15*0.17</f>
        <v>47.260000000000005</v>
      </c>
      <c r="O15">
        <f>I15*0.15</f>
        <v>0</v>
      </c>
      <c r="P15">
        <f>ROUND(N15+O15,0)</f>
        <v>47</v>
      </c>
    </row>
    <row r="16" spans="1:16" x14ac:dyDescent="0.25">
      <c r="A16" s="12" t="s">
        <v>272</v>
      </c>
      <c r="B16" s="12">
        <v>14</v>
      </c>
      <c r="C16" s="13" t="s">
        <v>273</v>
      </c>
      <c r="D16" s="14">
        <v>96</v>
      </c>
      <c r="E16" s="14">
        <v>95</v>
      </c>
      <c r="F16" s="14">
        <v>83</v>
      </c>
      <c r="G16" s="15"/>
      <c r="H16" s="14"/>
      <c r="I16" s="14"/>
      <c r="J16" s="14"/>
      <c r="M16" s="11">
        <f>D16+E16+F16+G16+H16</f>
        <v>274</v>
      </c>
      <c r="N16">
        <f>M16*0.17</f>
        <v>46.580000000000005</v>
      </c>
      <c r="O16">
        <f>I16*0.15</f>
        <v>0</v>
      </c>
      <c r="P16">
        <f>ROUND(N16+O16,0)</f>
        <v>47</v>
      </c>
    </row>
    <row r="17" spans="1:16" x14ac:dyDescent="0.25">
      <c r="A17" s="12" t="s">
        <v>274</v>
      </c>
      <c r="B17" s="12">
        <v>15</v>
      </c>
      <c r="C17" s="13" t="s">
        <v>275</v>
      </c>
      <c r="D17" s="14">
        <v>85</v>
      </c>
      <c r="E17" s="14">
        <v>65</v>
      </c>
      <c r="F17" s="14">
        <v>40</v>
      </c>
      <c r="G17" s="15"/>
      <c r="H17" s="14"/>
      <c r="I17" s="14"/>
      <c r="J17" s="14"/>
      <c r="M17" s="11">
        <f>D17+E17+F17+G17+H17</f>
        <v>190</v>
      </c>
      <c r="N17">
        <f>M17*0.17</f>
        <v>32.300000000000004</v>
      </c>
      <c r="O17">
        <f>I17*0.15</f>
        <v>0</v>
      </c>
      <c r="P17">
        <f>ROUND(N17+O17,0)</f>
        <v>32</v>
      </c>
    </row>
    <row r="18" spans="1:16" x14ac:dyDescent="0.25">
      <c r="A18" s="12" t="s">
        <v>276</v>
      </c>
      <c r="B18" s="12">
        <v>16</v>
      </c>
      <c r="C18" s="13" t="s">
        <v>277</v>
      </c>
      <c r="D18" s="14">
        <v>94</v>
      </c>
      <c r="E18" s="14">
        <v>93</v>
      </c>
      <c r="F18" s="14">
        <v>90</v>
      </c>
      <c r="G18" s="15"/>
      <c r="H18" s="14"/>
      <c r="I18" s="14"/>
      <c r="J18" s="14"/>
      <c r="M18" s="11">
        <f>D18+E18+F18+G18+H18</f>
        <v>277</v>
      </c>
      <c r="N18">
        <f>M18*0.17</f>
        <v>47.09</v>
      </c>
      <c r="O18">
        <f>I18*0.15</f>
        <v>0</v>
      </c>
      <c r="P18">
        <f>ROUND(N18+O18,0)</f>
        <v>47</v>
      </c>
    </row>
    <row r="19" spans="1:16" x14ac:dyDescent="0.25">
      <c r="A19" s="12" t="s">
        <v>278</v>
      </c>
      <c r="B19" s="12">
        <v>17</v>
      </c>
      <c r="C19" s="13" t="s">
        <v>279</v>
      </c>
      <c r="D19" s="14">
        <v>87</v>
      </c>
      <c r="E19" s="14">
        <v>83</v>
      </c>
      <c r="F19" s="14">
        <v>86</v>
      </c>
      <c r="G19" s="15"/>
      <c r="H19" s="14"/>
      <c r="I19" s="14"/>
      <c r="J19" s="14"/>
      <c r="M19" s="11">
        <f>D19+E19+F19+G19+H19</f>
        <v>256</v>
      </c>
      <c r="N19">
        <f>M19*0.17</f>
        <v>43.52</v>
      </c>
      <c r="O19">
        <f>I19*0.15</f>
        <v>0</v>
      </c>
      <c r="P19">
        <f>ROUND(N19+O19,0)</f>
        <v>44</v>
      </c>
    </row>
    <row r="20" spans="1:16" x14ac:dyDescent="0.25">
      <c r="A20" s="12" t="s">
        <v>280</v>
      </c>
      <c r="B20" s="12">
        <v>18</v>
      </c>
      <c r="C20" s="13" t="s">
        <v>281</v>
      </c>
      <c r="D20" s="14">
        <v>72</v>
      </c>
      <c r="E20" s="14">
        <v>62</v>
      </c>
      <c r="F20" s="14">
        <v>61</v>
      </c>
      <c r="G20" s="15"/>
      <c r="H20" s="14"/>
      <c r="I20" s="14"/>
      <c r="J20" s="14"/>
      <c r="M20" s="11">
        <f>D20+E20+F20+G20+H20</f>
        <v>195</v>
      </c>
      <c r="N20">
        <f>M20*0.17</f>
        <v>33.150000000000006</v>
      </c>
      <c r="O20">
        <f>I20*0.15</f>
        <v>0</v>
      </c>
      <c r="P20">
        <f>ROUND(N20+O20,0)</f>
        <v>33</v>
      </c>
    </row>
    <row r="21" spans="1:16" x14ac:dyDescent="0.25">
      <c r="A21" s="12" t="s">
        <v>282</v>
      </c>
      <c r="B21" s="12">
        <v>19</v>
      </c>
      <c r="C21" s="13" t="s">
        <v>283</v>
      </c>
      <c r="D21" s="14">
        <v>84</v>
      </c>
      <c r="E21" s="14">
        <v>74</v>
      </c>
      <c r="F21" s="14">
        <v>65</v>
      </c>
      <c r="G21" s="15"/>
      <c r="H21" s="14"/>
      <c r="I21" s="14"/>
      <c r="J21" s="14"/>
      <c r="M21" s="11">
        <f>D21+E21+F21+G21+H21</f>
        <v>223</v>
      </c>
      <c r="N21">
        <f>M21*0.17</f>
        <v>37.910000000000004</v>
      </c>
      <c r="O21">
        <f>I21*0.15</f>
        <v>0</v>
      </c>
      <c r="P21">
        <f>ROUND(N21+O21,0)</f>
        <v>38</v>
      </c>
    </row>
    <row r="22" spans="1:16" x14ac:dyDescent="0.25">
      <c r="A22" s="12" t="s">
        <v>284</v>
      </c>
      <c r="B22" s="12">
        <v>20</v>
      </c>
      <c r="C22" s="13" t="s">
        <v>285</v>
      </c>
      <c r="D22" s="14">
        <v>97</v>
      </c>
      <c r="E22" s="14">
        <v>97</v>
      </c>
      <c r="F22" s="14">
        <v>96</v>
      </c>
      <c r="G22" s="15"/>
      <c r="H22" s="14"/>
      <c r="I22" s="14"/>
      <c r="J22" s="14"/>
      <c r="M22" s="11">
        <f>D22+E22+F22+G22+H22</f>
        <v>290</v>
      </c>
      <c r="N22">
        <f>M22*0.17</f>
        <v>49.300000000000004</v>
      </c>
      <c r="O22">
        <f>I22*0.15</f>
        <v>0</v>
      </c>
      <c r="P22">
        <f>ROUND(N22+O22,0)</f>
        <v>49</v>
      </c>
    </row>
    <row r="23" spans="1:16" x14ac:dyDescent="0.25">
      <c r="A23" s="12" t="s">
        <v>286</v>
      </c>
      <c r="B23" s="12">
        <v>21</v>
      </c>
      <c r="C23" s="13" t="s">
        <v>287</v>
      </c>
      <c r="D23" s="14">
        <v>95</v>
      </c>
      <c r="E23" s="14">
        <v>100</v>
      </c>
      <c r="F23" s="14">
        <v>96</v>
      </c>
      <c r="G23" s="15"/>
      <c r="H23" s="14"/>
      <c r="I23" s="14"/>
      <c r="J23" s="14"/>
      <c r="M23" s="11">
        <f>D23+E23+F23+G23+H23</f>
        <v>291</v>
      </c>
      <c r="N23">
        <f>M23*0.17</f>
        <v>49.470000000000006</v>
      </c>
      <c r="O23">
        <f>I23*0.15</f>
        <v>0</v>
      </c>
      <c r="P23">
        <f>ROUND(N23+O23,0)</f>
        <v>49</v>
      </c>
    </row>
    <row r="24" spans="1:16" x14ac:dyDescent="0.25">
      <c r="A24" s="12" t="s">
        <v>288</v>
      </c>
      <c r="B24" s="12">
        <v>22</v>
      </c>
      <c r="C24" s="13" t="s">
        <v>289</v>
      </c>
      <c r="D24" s="14">
        <v>97</v>
      </c>
      <c r="E24" s="14">
        <v>91</v>
      </c>
      <c r="F24" s="14">
        <v>90</v>
      </c>
      <c r="G24" s="15"/>
      <c r="H24" s="14"/>
      <c r="I24" s="14"/>
      <c r="J24" s="14"/>
      <c r="M24" s="11">
        <f>D24+E24+F24+G24+H24</f>
        <v>278</v>
      </c>
      <c r="N24">
        <f>M24*0.17</f>
        <v>47.260000000000005</v>
      </c>
      <c r="O24">
        <f>I24*0.15</f>
        <v>0</v>
      </c>
      <c r="P24">
        <f>ROUND(N24+O24,0)</f>
        <v>47</v>
      </c>
    </row>
    <row r="25" spans="1:16" x14ac:dyDescent="0.25">
      <c r="A25" s="12" t="s">
        <v>290</v>
      </c>
      <c r="B25" s="12">
        <v>23</v>
      </c>
      <c r="C25" s="13" t="s">
        <v>291</v>
      </c>
      <c r="D25" s="14">
        <v>99</v>
      </c>
      <c r="E25" s="14">
        <v>81</v>
      </c>
      <c r="F25" s="14">
        <v>94</v>
      </c>
      <c r="G25" s="15"/>
      <c r="H25" s="14"/>
      <c r="I25" s="14"/>
      <c r="J25" s="14"/>
      <c r="M25" s="11">
        <f>D25+E25+F25+G25+H25</f>
        <v>274</v>
      </c>
      <c r="N25">
        <f>M25*0.17</f>
        <v>46.580000000000005</v>
      </c>
      <c r="O25">
        <f>I25*0.15</f>
        <v>0</v>
      </c>
      <c r="P25">
        <f>ROUND(N25+O25,0)</f>
        <v>47</v>
      </c>
    </row>
  </sheetData>
  <sheetProtection algorithmName="SHA-512" hashValue="0XwvSb6J48WJdJuJTlgaF1EB+OiZRiatxi7n4KWe9FF70YsP+DSD+JMbKko1xbaMH6L1jTqHkmvzhjVnlbkKpg==" saltValue="aDfr7k7N81AtlGZChH7ASQ==" spinCount="100000" sheet="1" objects="1" scenarios="1"/>
  <dataValidations count="23">
    <dataValidation type="whole" allowBlank="1" showInputMessage="1" showErrorMessage="1" errorTitle="Valor fuera de rango" error="Ingrese un valor correcto" sqref="G3" xr:uid="{080EACE2-D6FB-4CF8-838B-DBE3DCE1E806}">
      <formula1>0</formula1>
      <formula2>100</formula2>
    </dataValidation>
    <dataValidation type="whole" allowBlank="1" showInputMessage="1" showErrorMessage="1" errorTitle="Valor fuera de rango" error="Ingrese un valor correcto" sqref="G4" xr:uid="{6547B548-5B78-47DE-9C2F-EF5B11EF4129}">
      <formula1>0</formula1>
      <formula2>100</formula2>
    </dataValidation>
    <dataValidation type="whole" allowBlank="1" showInputMessage="1" showErrorMessage="1" errorTitle="Valor fuera de rango" error="Ingrese un valor correcto" sqref="G5" xr:uid="{C51C2D2B-69D2-49FB-8432-D0B31D8CEF1C}">
      <formula1>0</formula1>
      <formula2>100</formula2>
    </dataValidation>
    <dataValidation type="whole" allowBlank="1" showInputMessage="1" showErrorMessage="1" errorTitle="Valor fuera de rango" error="Ingrese un valor correcto" sqref="G6" xr:uid="{63366180-B959-4164-B44C-AC0AE3082CD4}">
      <formula1>0</formula1>
      <formula2>100</formula2>
    </dataValidation>
    <dataValidation type="whole" allowBlank="1" showInputMessage="1" showErrorMessage="1" errorTitle="Valor fuera de rango" error="Ingrese un valor correcto" sqref="G7" xr:uid="{14C55218-222B-4DE2-8176-8B0EB33ADC44}">
      <formula1>0</formula1>
      <formula2>100</formula2>
    </dataValidation>
    <dataValidation type="whole" allowBlank="1" showInputMessage="1" showErrorMessage="1" errorTitle="Valor fuera de rango" error="Ingrese un valor correcto" sqref="G8" xr:uid="{582A60FA-A627-4D91-8596-48CA3779EB43}">
      <formula1>0</formula1>
      <formula2>100</formula2>
    </dataValidation>
    <dataValidation type="whole" allowBlank="1" showInputMessage="1" showErrorMessage="1" errorTitle="Valor fuera de rango" error="Ingrese un valor correcto" sqref="G9" xr:uid="{FF46EE8F-1ABF-4624-98D0-FF9EF3456012}">
      <formula1>0</formula1>
      <formula2>100</formula2>
    </dataValidation>
    <dataValidation type="whole" allowBlank="1" showInputMessage="1" showErrorMessage="1" errorTitle="Valor fuera de rango" error="Ingrese un valor correcto" sqref="G10" xr:uid="{5E6967A4-B8A5-46CA-A2B3-7B7F9F9BED83}">
      <formula1>0</formula1>
      <formula2>100</formula2>
    </dataValidation>
    <dataValidation type="whole" allowBlank="1" showInputMessage="1" showErrorMessage="1" errorTitle="Valor fuera de rango" error="Ingrese un valor correcto" sqref="G11" xr:uid="{83124C31-1D66-49D8-B19C-51F509FC44DE}">
      <formula1>0</formula1>
      <formula2>100</formula2>
    </dataValidation>
    <dataValidation type="whole" allowBlank="1" showInputMessage="1" showErrorMessage="1" errorTitle="Valor fuera de rango" error="Ingrese un valor correcto" sqref="G12" xr:uid="{A322E393-D49F-4B4D-B300-56ED60A39CE3}">
      <formula1>0</formula1>
      <formula2>100</formula2>
    </dataValidation>
    <dataValidation type="whole" allowBlank="1" showInputMessage="1" showErrorMessage="1" errorTitle="Valor fuera de rango" error="Ingrese un valor correcto" sqref="G13" xr:uid="{83BD35E2-463E-4FF2-A477-F74A12AC8781}">
      <formula1>0</formula1>
      <formula2>100</formula2>
    </dataValidation>
    <dataValidation type="whole" allowBlank="1" showInputMessage="1" showErrorMessage="1" errorTitle="Valor fuera de rango" error="Ingrese un valor correcto" sqref="G14" xr:uid="{B5E9CEC1-1883-4528-AEF1-3F6EC29C9BDF}">
      <formula1>0</formula1>
      <formula2>100</formula2>
    </dataValidation>
    <dataValidation type="whole" allowBlank="1" showInputMessage="1" showErrorMessage="1" errorTitle="Valor fuera de rango" error="Ingrese un valor correcto" sqref="G15" xr:uid="{06E15EDC-1FAB-4AF6-942B-D00C9856DF17}">
      <formula1>0</formula1>
      <formula2>100</formula2>
    </dataValidation>
    <dataValidation type="whole" allowBlank="1" showInputMessage="1" showErrorMessage="1" errorTitle="Valor fuera de rango" error="Ingrese un valor correcto" sqref="G16" xr:uid="{4D20E591-F162-4566-997B-AF9D4563DD51}">
      <formula1>0</formula1>
      <formula2>100</formula2>
    </dataValidation>
    <dataValidation type="whole" allowBlank="1" showInputMessage="1" showErrorMessage="1" errorTitle="Valor fuera de rango" error="Ingrese un valor correcto" sqref="G17" xr:uid="{A08ED189-D3EA-4EBE-86F6-FD7E4F81BCD4}">
      <formula1>0</formula1>
      <formula2>100</formula2>
    </dataValidation>
    <dataValidation type="whole" allowBlank="1" showInputMessage="1" showErrorMessage="1" errorTitle="Valor fuera de rango" error="Ingrese un valor correcto" sqref="G18" xr:uid="{F3179529-B33B-4C2D-9E99-B425D082218E}">
      <formula1>0</formula1>
      <formula2>100</formula2>
    </dataValidation>
    <dataValidation type="whole" allowBlank="1" showInputMessage="1" showErrorMessage="1" errorTitle="Valor fuera de rango" error="Ingrese un valor correcto" sqref="G19" xr:uid="{F212882E-9B9E-47BC-BBBD-34271CF1C3C0}">
      <formula1>0</formula1>
      <formula2>100</formula2>
    </dataValidation>
    <dataValidation type="whole" allowBlank="1" showInputMessage="1" showErrorMessage="1" errorTitle="Valor fuera de rango" error="Ingrese un valor correcto" sqref="G20" xr:uid="{96AC624E-4B1F-413D-8981-390B9BB2D834}">
      <formula1>0</formula1>
      <formula2>100</formula2>
    </dataValidation>
    <dataValidation type="whole" allowBlank="1" showInputMessage="1" showErrorMessage="1" errorTitle="Valor fuera de rango" error="Ingrese un valor correcto" sqref="G21" xr:uid="{380479BA-013D-48FF-8640-61DD406BFC35}">
      <formula1>0</formula1>
      <formula2>100</formula2>
    </dataValidation>
    <dataValidation type="whole" allowBlank="1" showInputMessage="1" showErrorMessage="1" errorTitle="Valor fuera de rango" error="Ingrese un valor correcto" sqref="G22" xr:uid="{F08012E8-B449-4082-BD89-9F28085C74A1}">
      <formula1>0</formula1>
      <formula2>100</formula2>
    </dataValidation>
    <dataValidation type="whole" allowBlank="1" showInputMessage="1" showErrorMessage="1" errorTitle="Valor fuera de rango" error="Ingrese un valor correcto" sqref="G23" xr:uid="{38EFCDEA-273C-4550-B2AD-EBDFFE2C6F6B}">
      <formula1>0</formula1>
      <formula2>100</formula2>
    </dataValidation>
    <dataValidation type="whole" allowBlank="1" showInputMessage="1" showErrorMessage="1" errorTitle="Valor fuera de rango" error="Ingrese un valor correcto" sqref="G24" xr:uid="{5EEA9F3C-E816-44FD-A609-51EB0DF688FC}">
      <formula1>0</formula1>
      <formula2>100</formula2>
    </dataValidation>
    <dataValidation type="whole" allowBlank="1" showInputMessage="1" showErrorMessage="1" errorTitle="Valor fuera de rango" error="Ingrese un valor correcto" sqref="G25" xr:uid="{CEE08C30-4314-4589-99AA-343ECDD4D2BA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5F607-91C1-4A91-B7F7-76C7B515A541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7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293</v>
      </c>
      <c r="C1" s="1" t="s">
        <v>294</v>
      </c>
      <c r="D1" s="5" t="s">
        <v>343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67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295</v>
      </c>
      <c r="B3" s="12">
        <v>1</v>
      </c>
      <c r="C3" s="13" t="s">
        <v>296</v>
      </c>
      <c r="D3" s="14">
        <v>86</v>
      </c>
      <c r="E3" s="14">
        <v>85</v>
      </c>
      <c r="F3" s="14">
        <v>84</v>
      </c>
      <c r="G3" s="15"/>
      <c r="H3" s="14"/>
      <c r="I3" s="14"/>
      <c r="J3" s="14"/>
      <c r="M3" s="11">
        <f>D3+E3+F3+G3+H3</f>
        <v>255</v>
      </c>
      <c r="N3">
        <f>M3*0.17</f>
        <v>43.35</v>
      </c>
      <c r="O3">
        <f>I3*0.15</f>
        <v>0</v>
      </c>
      <c r="P3">
        <f>ROUND(N3+O3,0)</f>
        <v>43</v>
      </c>
    </row>
    <row r="4" spans="1:16" x14ac:dyDescent="0.25">
      <c r="A4" s="12" t="s">
        <v>297</v>
      </c>
      <c r="B4" s="12">
        <v>2</v>
      </c>
      <c r="C4" s="13" t="s">
        <v>298</v>
      </c>
      <c r="D4" s="14">
        <v>97</v>
      </c>
      <c r="E4" s="14">
        <v>93</v>
      </c>
      <c r="F4" s="14">
        <v>93</v>
      </c>
      <c r="G4" s="15"/>
      <c r="H4" s="14"/>
      <c r="I4" s="14"/>
      <c r="J4" s="14"/>
      <c r="M4" s="11">
        <f>D4+E4+F4+G4+H4</f>
        <v>283</v>
      </c>
      <c r="N4">
        <f>M4*0.17</f>
        <v>48.110000000000007</v>
      </c>
      <c r="O4">
        <f>I4*0.15</f>
        <v>0</v>
      </c>
      <c r="P4">
        <f>ROUND(N4+O4,0)</f>
        <v>48</v>
      </c>
    </row>
    <row r="5" spans="1:16" x14ac:dyDescent="0.25">
      <c r="A5" s="12" t="s">
        <v>299</v>
      </c>
      <c r="B5" s="12">
        <v>3</v>
      </c>
      <c r="C5" s="13" t="s">
        <v>300</v>
      </c>
      <c r="D5" s="14">
        <v>78</v>
      </c>
      <c r="E5" s="14">
        <v>70</v>
      </c>
      <c r="F5" s="14">
        <v>72</v>
      </c>
      <c r="G5" s="15"/>
      <c r="H5" s="14"/>
      <c r="I5" s="14"/>
      <c r="J5" s="14"/>
      <c r="M5" s="11">
        <f>D5+E5+F5+G5+H5</f>
        <v>220</v>
      </c>
      <c r="N5">
        <f>M5*0.17</f>
        <v>37.400000000000006</v>
      </c>
      <c r="O5">
        <f>I5*0.15</f>
        <v>0</v>
      </c>
      <c r="P5">
        <f>ROUND(N5+O5,0)</f>
        <v>37</v>
      </c>
    </row>
    <row r="6" spans="1:16" x14ac:dyDescent="0.25">
      <c r="A6" s="12" t="s">
        <v>301</v>
      </c>
      <c r="B6" s="12">
        <v>4</v>
      </c>
      <c r="C6" s="13" t="s">
        <v>302</v>
      </c>
      <c r="D6" s="14">
        <v>96</v>
      </c>
      <c r="E6" s="14">
        <v>87</v>
      </c>
      <c r="F6" s="14">
        <v>89</v>
      </c>
      <c r="G6" s="15"/>
      <c r="H6" s="14"/>
      <c r="I6" s="14"/>
      <c r="J6" s="14"/>
      <c r="M6" s="11">
        <f>D6+E6+F6+G6+H6</f>
        <v>272</v>
      </c>
      <c r="N6">
        <f>M6*0.17</f>
        <v>46.24</v>
      </c>
      <c r="O6">
        <f>I6*0.15</f>
        <v>0</v>
      </c>
      <c r="P6">
        <f>ROUND(N6+O6,0)</f>
        <v>46</v>
      </c>
    </row>
    <row r="7" spans="1:16" x14ac:dyDescent="0.25">
      <c r="A7" s="12" t="s">
        <v>303</v>
      </c>
      <c r="B7" s="12">
        <v>5</v>
      </c>
      <c r="C7" s="13" t="s">
        <v>304</v>
      </c>
      <c r="D7" s="14">
        <v>86</v>
      </c>
      <c r="E7" s="14">
        <v>83</v>
      </c>
      <c r="F7" s="14">
        <v>73</v>
      </c>
      <c r="G7" s="15"/>
      <c r="H7" s="14"/>
      <c r="I7" s="14"/>
      <c r="J7" s="14"/>
      <c r="M7" s="11">
        <f>D7+E7+F7+G7+H7</f>
        <v>242</v>
      </c>
      <c r="N7">
        <f>M7*0.17</f>
        <v>41.14</v>
      </c>
      <c r="O7">
        <f>I7*0.15</f>
        <v>0</v>
      </c>
      <c r="P7">
        <f>ROUND(N7+O7,0)</f>
        <v>41</v>
      </c>
    </row>
    <row r="8" spans="1:16" x14ac:dyDescent="0.25">
      <c r="A8" s="12" t="s">
        <v>305</v>
      </c>
      <c r="B8" s="12">
        <v>6</v>
      </c>
      <c r="C8" s="13" t="s">
        <v>306</v>
      </c>
      <c r="D8" s="14">
        <v>90</v>
      </c>
      <c r="E8" s="14">
        <v>75</v>
      </c>
      <c r="F8" s="14">
        <v>76</v>
      </c>
      <c r="G8" s="15"/>
      <c r="H8" s="14"/>
      <c r="I8" s="14"/>
      <c r="J8" s="14"/>
      <c r="M8" s="11">
        <f>D8+E8+F8+G8+H8</f>
        <v>241</v>
      </c>
      <c r="N8">
        <f>M8*0.17</f>
        <v>40.970000000000006</v>
      </c>
      <c r="O8">
        <f>I8*0.15</f>
        <v>0</v>
      </c>
      <c r="P8">
        <f>ROUND(N8+O8,0)</f>
        <v>41</v>
      </c>
    </row>
    <row r="9" spans="1:16" x14ac:dyDescent="0.25">
      <c r="A9" s="12" t="s">
        <v>307</v>
      </c>
      <c r="B9" s="12">
        <v>7</v>
      </c>
      <c r="C9" s="13" t="s">
        <v>308</v>
      </c>
      <c r="D9" s="14">
        <v>92</v>
      </c>
      <c r="E9" s="14">
        <v>86</v>
      </c>
      <c r="F9" s="14">
        <v>76</v>
      </c>
      <c r="G9" s="15"/>
      <c r="H9" s="14"/>
      <c r="I9" s="14"/>
      <c r="J9" s="14"/>
      <c r="M9" s="11">
        <f>D9+E9+F9+G9+H9</f>
        <v>254</v>
      </c>
      <c r="N9">
        <f>M9*0.17</f>
        <v>43.18</v>
      </c>
      <c r="O9">
        <f>I9*0.15</f>
        <v>0</v>
      </c>
      <c r="P9">
        <f>ROUND(N9+O9,0)</f>
        <v>43</v>
      </c>
    </row>
    <row r="10" spans="1:16" x14ac:dyDescent="0.25">
      <c r="A10" s="12" t="s">
        <v>309</v>
      </c>
      <c r="B10" s="12">
        <v>8</v>
      </c>
      <c r="C10" s="13" t="s">
        <v>310</v>
      </c>
      <c r="D10" s="14">
        <v>96</v>
      </c>
      <c r="E10" s="14">
        <v>88</v>
      </c>
      <c r="F10" s="14">
        <v>90</v>
      </c>
      <c r="G10" s="15"/>
      <c r="H10" s="14"/>
      <c r="I10" s="14"/>
      <c r="J10" s="14"/>
      <c r="M10" s="11">
        <f>D10+E10+F10+G10+H10</f>
        <v>274</v>
      </c>
      <c r="N10">
        <f>M10*0.17</f>
        <v>46.580000000000005</v>
      </c>
      <c r="O10">
        <f>I10*0.15</f>
        <v>0</v>
      </c>
      <c r="P10">
        <f>ROUND(N10+O10,0)</f>
        <v>47</v>
      </c>
    </row>
    <row r="11" spans="1:16" x14ac:dyDescent="0.25">
      <c r="A11" s="12" t="s">
        <v>311</v>
      </c>
      <c r="B11" s="12">
        <v>9</v>
      </c>
      <c r="C11" s="13" t="s">
        <v>312</v>
      </c>
      <c r="D11" s="14">
        <v>75</v>
      </c>
      <c r="E11" s="14">
        <v>81</v>
      </c>
      <c r="F11" s="14">
        <v>93</v>
      </c>
      <c r="G11" s="15"/>
      <c r="H11" s="14"/>
      <c r="I11" s="14"/>
      <c r="J11" s="14"/>
      <c r="M11" s="11">
        <f>D11+E11+F11+G11+H11</f>
        <v>249</v>
      </c>
      <c r="N11">
        <f>M11*0.17</f>
        <v>42.330000000000005</v>
      </c>
      <c r="O11">
        <f>I11*0.15</f>
        <v>0</v>
      </c>
      <c r="P11">
        <f>ROUND(N11+O11,0)</f>
        <v>42</v>
      </c>
    </row>
    <row r="12" spans="1:16" x14ac:dyDescent="0.25">
      <c r="A12" s="12" t="s">
        <v>313</v>
      </c>
      <c r="B12" s="12">
        <v>10</v>
      </c>
      <c r="C12" s="13" t="s">
        <v>314</v>
      </c>
      <c r="D12" s="14">
        <v>93</v>
      </c>
      <c r="E12" s="14">
        <v>93</v>
      </c>
      <c r="F12" s="14">
        <v>71</v>
      </c>
      <c r="G12" s="15"/>
      <c r="H12" s="14"/>
      <c r="I12" s="14"/>
      <c r="J12" s="14"/>
      <c r="M12" s="11">
        <f>D12+E12+F12+G12+H12</f>
        <v>257</v>
      </c>
      <c r="N12">
        <f>M12*0.17</f>
        <v>43.690000000000005</v>
      </c>
      <c r="O12">
        <f>I12*0.15</f>
        <v>0</v>
      </c>
      <c r="P12">
        <f>ROUND(N12+O12,0)</f>
        <v>44</v>
      </c>
    </row>
    <row r="13" spans="1:16" x14ac:dyDescent="0.25">
      <c r="A13" s="12" t="s">
        <v>315</v>
      </c>
      <c r="B13" s="12">
        <v>11</v>
      </c>
      <c r="C13" s="13" t="s">
        <v>316</v>
      </c>
      <c r="D13" s="14">
        <v>97</v>
      </c>
      <c r="E13" s="14">
        <v>98</v>
      </c>
      <c r="F13" s="14">
        <v>94</v>
      </c>
      <c r="G13" s="15"/>
      <c r="H13" s="14"/>
      <c r="I13" s="14"/>
      <c r="J13" s="14"/>
      <c r="M13" s="11">
        <f>D13+E13+F13+G13+H13</f>
        <v>289</v>
      </c>
      <c r="N13">
        <f>M13*0.17</f>
        <v>49.13</v>
      </c>
      <c r="O13">
        <f>I13*0.15</f>
        <v>0</v>
      </c>
      <c r="P13">
        <f>ROUND(N13+O13,0)</f>
        <v>49</v>
      </c>
    </row>
    <row r="14" spans="1:16" x14ac:dyDescent="0.25">
      <c r="A14" s="12" t="s">
        <v>317</v>
      </c>
      <c r="B14" s="12">
        <v>12</v>
      </c>
      <c r="C14" s="13" t="s">
        <v>318</v>
      </c>
      <c r="D14" s="14">
        <v>72</v>
      </c>
      <c r="E14" s="14">
        <v>55</v>
      </c>
      <c r="F14" s="14">
        <v>61</v>
      </c>
      <c r="G14" s="15"/>
      <c r="H14" s="14"/>
      <c r="I14" s="14"/>
      <c r="J14" s="14"/>
      <c r="M14" s="11">
        <f>D14+E14+F14+G14+H14</f>
        <v>188</v>
      </c>
      <c r="N14">
        <f>M14*0.17</f>
        <v>31.96</v>
      </c>
      <c r="O14">
        <f>I14*0.15</f>
        <v>0</v>
      </c>
      <c r="P14">
        <f>ROUND(N14+O14,0)</f>
        <v>32</v>
      </c>
    </row>
    <row r="15" spans="1:16" x14ac:dyDescent="0.25">
      <c r="A15" s="12" t="s">
        <v>319</v>
      </c>
      <c r="B15" s="12">
        <v>13</v>
      </c>
      <c r="C15" s="13" t="s">
        <v>320</v>
      </c>
      <c r="D15" s="14">
        <v>95</v>
      </c>
      <c r="E15" s="14">
        <v>94</v>
      </c>
      <c r="F15" s="14">
        <v>90</v>
      </c>
      <c r="G15" s="15"/>
      <c r="H15" s="14"/>
      <c r="I15" s="14"/>
      <c r="J15" s="14"/>
      <c r="M15" s="11">
        <f>D15+E15+F15+G15+H15</f>
        <v>279</v>
      </c>
      <c r="N15">
        <f>M15*0.17</f>
        <v>47.430000000000007</v>
      </c>
      <c r="O15">
        <f>I15*0.15</f>
        <v>0</v>
      </c>
      <c r="P15">
        <f>ROUND(N15+O15,0)</f>
        <v>47</v>
      </c>
    </row>
    <row r="16" spans="1:16" x14ac:dyDescent="0.25">
      <c r="A16" s="12" t="s">
        <v>321</v>
      </c>
      <c r="B16" s="12">
        <v>14</v>
      </c>
      <c r="C16" s="13" t="s">
        <v>322</v>
      </c>
      <c r="D16" s="14">
        <v>96</v>
      </c>
      <c r="E16" s="14">
        <v>95</v>
      </c>
      <c r="F16" s="14">
        <v>93</v>
      </c>
      <c r="G16" s="15"/>
      <c r="H16" s="14"/>
      <c r="I16" s="14"/>
      <c r="J16" s="14"/>
      <c r="M16" s="11">
        <f>D16+E16+F16+G16+H16</f>
        <v>284</v>
      </c>
      <c r="N16">
        <f>M16*0.17</f>
        <v>48.28</v>
      </c>
      <c r="O16">
        <f>I16*0.15</f>
        <v>0</v>
      </c>
      <c r="P16">
        <f>ROUND(N16+O16,0)</f>
        <v>48</v>
      </c>
    </row>
    <row r="17" spans="1:16" x14ac:dyDescent="0.25">
      <c r="A17" s="12" t="s">
        <v>323</v>
      </c>
      <c r="B17" s="12">
        <v>15</v>
      </c>
      <c r="C17" s="13" t="s">
        <v>324</v>
      </c>
      <c r="D17" s="14">
        <v>91</v>
      </c>
      <c r="E17" s="14">
        <v>83</v>
      </c>
      <c r="F17" s="14">
        <v>72</v>
      </c>
      <c r="G17" s="15"/>
      <c r="H17" s="14"/>
      <c r="I17" s="14"/>
      <c r="J17" s="14"/>
      <c r="M17" s="11">
        <f>D17+E17+F17+G17+H17</f>
        <v>246</v>
      </c>
      <c r="N17">
        <f>M17*0.17</f>
        <v>41.82</v>
      </c>
      <c r="O17">
        <f>I17*0.15</f>
        <v>0</v>
      </c>
      <c r="P17">
        <f>ROUND(N17+O17,0)</f>
        <v>42</v>
      </c>
    </row>
    <row r="18" spans="1:16" x14ac:dyDescent="0.25">
      <c r="A18" s="12" t="s">
        <v>325</v>
      </c>
      <c r="B18" s="12">
        <v>16</v>
      </c>
      <c r="C18" s="13" t="s">
        <v>326</v>
      </c>
      <c r="D18" s="14">
        <v>95</v>
      </c>
      <c r="E18" s="14">
        <v>90</v>
      </c>
      <c r="F18" s="14">
        <v>88</v>
      </c>
      <c r="G18" s="15"/>
      <c r="H18" s="14"/>
      <c r="I18" s="14"/>
      <c r="J18" s="14"/>
      <c r="M18" s="11">
        <f>D18+E18+F18+G18+H18</f>
        <v>273</v>
      </c>
      <c r="N18">
        <f>M18*0.17</f>
        <v>46.410000000000004</v>
      </c>
      <c r="O18">
        <f>I18*0.15</f>
        <v>0</v>
      </c>
      <c r="P18">
        <f>ROUND(N18+O18,0)</f>
        <v>46</v>
      </c>
    </row>
    <row r="19" spans="1:16" x14ac:dyDescent="0.25">
      <c r="A19" s="12" t="s">
        <v>327</v>
      </c>
      <c r="B19" s="12">
        <v>17</v>
      </c>
      <c r="C19" s="13" t="s">
        <v>328</v>
      </c>
      <c r="D19" s="14">
        <v>87</v>
      </c>
      <c r="E19" s="14">
        <v>87</v>
      </c>
      <c r="F19" s="14">
        <v>94</v>
      </c>
      <c r="G19" s="15"/>
      <c r="H19" s="14"/>
      <c r="I19" s="14"/>
      <c r="J19" s="14"/>
      <c r="M19" s="11">
        <f>D19+E19+F19+G19+H19</f>
        <v>268</v>
      </c>
      <c r="N19">
        <f>M19*0.17</f>
        <v>45.56</v>
      </c>
      <c r="O19">
        <f>I19*0.15</f>
        <v>0</v>
      </c>
      <c r="P19">
        <f>ROUND(N19+O19,0)</f>
        <v>46</v>
      </c>
    </row>
    <row r="20" spans="1:16" x14ac:dyDescent="0.25">
      <c r="A20" s="12" t="s">
        <v>329</v>
      </c>
      <c r="B20" s="12">
        <v>18</v>
      </c>
      <c r="C20" s="13" t="s">
        <v>330</v>
      </c>
      <c r="D20" s="14">
        <v>97</v>
      </c>
      <c r="E20" s="14">
        <v>94</v>
      </c>
      <c r="F20" s="14">
        <v>95</v>
      </c>
      <c r="G20" s="15"/>
      <c r="H20" s="14"/>
      <c r="I20" s="14"/>
      <c r="J20" s="14"/>
      <c r="M20" s="11">
        <f>D20+E20+F20+G20+H20</f>
        <v>286</v>
      </c>
      <c r="N20">
        <f>M20*0.17</f>
        <v>48.620000000000005</v>
      </c>
      <c r="O20">
        <f>I20*0.15</f>
        <v>0</v>
      </c>
      <c r="P20">
        <f>ROUND(N20+O20,0)</f>
        <v>49</v>
      </c>
    </row>
    <row r="21" spans="1:16" x14ac:dyDescent="0.25">
      <c r="A21" s="12" t="s">
        <v>331</v>
      </c>
      <c r="B21" s="12">
        <v>19</v>
      </c>
      <c r="C21" s="13" t="s">
        <v>332</v>
      </c>
      <c r="D21" s="14">
        <v>76</v>
      </c>
      <c r="E21" s="14">
        <v>72</v>
      </c>
      <c r="F21" s="14">
        <v>56</v>
      </c>
      <c r="G21" s="15"/>
      <c r="H21" s="14"/>
      <c r="I21" s="14"/>
      <c r="J21" s="14"/>
      <c r="M21" s="11">
        <f>D21+E21+F21+G21+H21</f>
        <v>204</v>
      </c>
      <c r="N21">
        <f>M21*0.17</f>
        <v>34.68</v>
      </c>
      <c r="O21">
        <f>I21*0.15</f>
        <v>0</v>
      </c>
      <c r="P21">
        <f>ROUND(N21+O21,0)</f>
        <v>35</v>
      </c>
    </row>
    <row r="22" spans="1:16" x14ac:dyDescent="0.25">
      <c r="A22" s="12" t="s">
        <v>333</v>
      </c>
      <c r="B22" s="12">
        <v>20</v>
      </c>
      <c r="C22" s="13" t="s">
        <v>334</v>
      </c>
      <c r="D22" s="14">
        <v>96</v>
      </c>
      <c r="E22" s="14">
        <v>93</v>
      </c>
      <c r="F22" s="14">
        <v>92</v>
      </c>
      <c r="G22" s="15"/>
      <c r="H22" s="14"/>
      <c r="I22" s="14"/>
      <c r="J22" s="14"/>
      <c r="M22" s="11">
        <f>D22+E22+F22+G22+H22</f>
        <v>281</v>
      </c>
      <c r="N22">
        <f>M22*0.17</f>
        <v>47.77</v>
      </c>
      <c r="O22">
        <f>I22*0.15</f>
        <v>0</v>
      </c>
      <c r="P22">
        <f>ROUND(N22+O22,0)</f>
        <v>48</v>
      </c>
    </row>
    <row r="23" spans="1:16" x14ac:dyDescent="0.25">
      <c r="A23" s="12" t="s">
        <v>335</v>
      </c>
      <c r="B23" s="12">
        <v>21</v>
      </c>
      <c r="C23" s="13" t="s">
        <v>336</v>
      </c>
      <c r="D23" s="14">
        <v>94</v>
      </c>
      <c r="E23" s="14">
        <v>97</v>
      </c>
      <c r="F23" s="14">
        <v>99</v>
      </c>
      <c r="G23" s="15"/>
      <c r="H23" s="14"/>
      <c r="I23" s="14"/>
      <c r="J23" s="14"/>
      <c r="M23" s="11">
        <f>D23+E23+F23+G23+H23</f>
        <v>290</v>
      </c>
      <c r="N23">
        <f>M23*0.17</f>
        <v>49.300000000000004</v>
      </c>
      <c r="O23">
        <f>I23*0.15</f>
        <v>0</v>
      </c>
      <c r="P23">
        <f>ROUND(N23+O23,0)</f>
        <v>49</v>
      </c>
    </row>
    <row r="24" spans="1:16" x14ac:dyDescent="0.25">
      <c r="A24" s="12" t="s">
        <v>337</v>
      </c>
      <c r="B24" s="12">
        <v>22</v>
      </c>
      <c r="C24" s="13" t="s">
        <v>338</v>
      </c>
      <c r="D24" s="14">
        <v>66</v>
      </c>
      <c r="E24" s="14">
        <v>60</v>
      </c>
      <c r="F24" s="14">
        <v>56</v>
      </c>
      <c r="G24" s="15"/>
      <c r="H24" s="14"/>
      <c r="I24" s="14"/>
      <c r="J24" s="14"/>
      <c r="M24" s="11">
        <f>D24+E24+F24+G24+H24</f>
        <v>182</v>
      </c>
      <c r="N24">
        <f>M24*0.17</f>
        <v>30.94</v>
      </c>
      <c r="O24">
        <f>I24*0.15</f>
        <v>0</v>
      </c>
      <c r="P24">
        <f>ROUND(N24+O24,0)</f>
        <v>31</v>
      </c>
    </row>
    <row r="25" spans="1:16" x14ac:dyDescent="0.25">
      <c r="A25" s="12" t="s">
        <v>339</v>
      </c>
      <c r="B25" s="12">
        <v>23</v>
      </c>
      <c r="C25" s="13" t="s">
        <v>340</v>
      </c>
      <c r="D25" s="14">
        <v>92</v>
      </c>
      <c r="E25" s="14">
        <v>90</v>
      </c>
      <c r="F25" s="14">
        <v>90</v>
      </c>
      <c r="G25" s="15"/>
      <c r="H25" s="14"/>
      <c r="I25" s="14"/>
      <c r="J25" s="14"/>
      <c r="M25" s="11">
        <f>D25+E25+F25+G25+H25</f>
        <v>272</v>
      </c>
      <c r="N25">
        <f>M25*0.17</f>
        <v>46.24</v>
      </c>
      <c r="O25">
        <f>I25*0.15</f>
        <v>0</v>
      </c>
      <c r="P25">
        <f>ROUND(N25+O25,0)</f>
        <v>46</v>
      </c>
    </row>
    <row r="26" spans="1:16" x14ac:dyDescent="0.25">
      <c r="A26" s="12" t="s">
        <v>341</v>
      </c>
      <c r="B26" s="12">
        <v>24</v>
      </c>
      <c r="C26" s="13" t="s">
        <v>342</v>
      </c>
      <c r="D26" s="14">
        <v>97</v>
      </c>
      <c r="E26" s="14">
        <v>97</v>
      </c>
      <c r="F26" s="14">
        <v>88</v>
      </c>
      <c r="G26" s="15"/>
      <c r="H26" s="14"/>
      <c r="I26" s="14"/>
      <c r="J26" s="14"/>
      <c r="M26" s="11">
        <f>D26+E26+F26+G26+H26</f>
        <v>282</v>
      </c>
      <c r="N26">
        <f>M26*0.17</f>
        <v>47.940000000000005</v>
      </c>
      <c r="O26">
        <f>I26*0.15</f>
        <v>0</v>
      </c>
      <c r="P26">
        <f>ROUND(N26+O26,0)</f>
        <v>48</v>
      </c>
    </row>
  </sheetData>
  <sheetProtection algorithmName="SHA-512" hashValue="jv+VbsJPTta3rpro1Q73zPSCFsWPqUww6qWbta8ADy2Ie1IR1PPYaDBqBWFbimXtSH9HooRCGFr5SVyOV4fdUw==" saltValue="gkUBy/FHFkNEpWZ/7JkqMw==" spinCount="100000" sheet="1" objects="1" scenarios="1"/>
  <dataValidations count="24">
    <dataValidation type="whole" allowBlank="1" showInputMessage="1" showErrorMessage="1" errorTitle="Valor fuera de rango" error="Ingrese un valor correcto" sqref="G3" xr:uid="{216F1071-BF56-405C-8B40-BB8D291A5465}">
      <formula1>0</formula1>
      <formula2>100</formula2>
    </dataValidation>
    <dataValidation type="whole" allowBlank="1" showInputMessage="1" showErrorMessage="1" errorTitle="Valor fuera de rango" error="Ingrese un valor correcto" sqref="G4" xr:uid="{39782A16-D7E5-423E-85C5-0974065CCD92}">
      <formula1>0</formula1>
      <formula2>100</formula2>
    </dataValidation>
    <dataValidation type="whole" allowBlank="1" showInputMessage="1" showErrorMessage="1" errorTitle="Valor fuera de rango" error="Ingrese un valor correcto" sqref="G5" xr:uid="{0FAC2CFB-CDCB-44F9-86B9-E6A8FA71FEA2}">
      <formula1>0</formula1>
      <formula2>100</formula2>
    </dataValidation>
    <dataValidation type="whole" allowBlank="1" showInputMessage="1" showErrorMessage="1" errorTitle="Valor fuera de rango" error="Ingrese un valor correcto" sqref="G6" xr:uid="{F7315E2D-09B6-4820-909D-4FC1CAFB3228}">
      <formula1>0</formula1>
      <formula2>100</formula2>
    </dataValidation>
    <dataValidation type="whole" allowBlank="1" showInputMessage="1" showErrorMessage="1" errorTitle="Valor fuera de rango" error="Ingrese un valor correcto" sqref="G7" xr:uid="{52AAAC32-A222-4B9A-A5ED-F3F94111F51E}">
      <formula1>0</formula1>
      <formula2>100</formula2>
    </dataValidation>
    <dataValidation type="whole" allowBlank="1" showInputMessage="1" showErrorMessage="1" errorTitle="Valor fuera de rango" error="Ingrese un valor correcto" sqref="G8" xr:uid="{9B97BB16-0ACA-4DF5-ADAB-207E0E120D02}">
      <formula1>0</formula1>
      <formula2>100</formula2>
    </dataValidation>
    <dataValidation type="whole" allowBlank="1" showInputMessage="1" showErrorMessage="1" errorTitle="Valor fuera de rango" error="Ingrese un valor correcto" sqref="G9" xr:uid="{17A9E19C-7392-49A0-A2DB-8C9C83AFB3C9}">
      <formula1>0</formula1>
      <formula2>100</formula2>
    </dataValidation>
    <dataValidation type="whole" allowBlank="1" showInputMessage="1" showErrorMessage="1" errorTitle="Valor fuera de rango" error="Ingrese un valor correcto" sqref="G10" xr:uid="{01A0B37F-BDAB-4A0B-993F-4A63CF8E2B53}">
      <formula1>0</formula1>
      <formula2>100</formula2>
    </dataValidation>
    <dataValidation type="whole" allowBlank="1" showInputMessage="1" showErrorMessage="1" errorTitle="Valor fuera de rango" error="Ingrese un valor correcto" sqref="G11" xr:uid="{8BCC19FE-2E62-4505-A4D9-205C78F1D1C1}">
      <formula1>0</formula1>
      <formula2>100</formula2>
    </dataValidation>
    <dataValidation type="whole" allowBlank="1" showInputMessage="1" showErrorMessage="1" errorTitle="Valor fuera de rango" error="Ingrese un valor correcto" sqref="G12" xr:uid="{3D1F2BE2-8464-4BD5-BBA7-5106079EBD4A}">
      <formula1>0</formula1>
      <formula2>100</formula2>
    </dataValidation>
    <dataValidation type="whole" allowBlank="1" showInputMessage="1" showErrorMessage="1" errorTitle="Valor fuera de rango" error="Ingrese un valor correcto" sqref="G13" xr:uid="{6B0C35E2-9163-4D11-B325-E089A5116056}">
      <formula1>0</formula1>
      <formula2>100</formula2>
    </dataValidation>
    <dataValidation type="whole" allowBlank="1" showInputMessage="1" showErrorMessage="1" errorTitle="Valor fuera de rango" error="Ingrese un valor correcto" sqref="G14" xr:uid="{06C1762D-74BF-4B47-B206-7C2E17EA2143}">
      <formula1>0</formula1>
      <formula2>100</formula2>
    </dataValidation>
    <dataValidation type="whole" allowBlank="1" showInputMessage="1" showErrorMessage="1" errorTitle="Valor fuera de rango" error="Ingrese un valor correcto" sqref="G15" xr:uid="{FC1152F6-2500-478F-A3CC-3F20F192787F}">
      <formula1>0</formula1>
      <formula2>100</formula2>
    </dataValidation>
    <dataValidation type="whole" allowBlank="1" showInputMessage="1" showErrorMessage="1" errorTitle="Valor fuera de rango" error="Ingrese un valor correcto" sqref="G16" xr:uid="{D592EAF5-CF3C-496C-8129-810D15CD36B5}">
      <formula1>0</formula1>
      <formula2>100</formula2>
    </dataValidation>
    <dataValidation type="whole" allowBlank="1" showInputMessage="1" showErrorMessage="1" errorTitle="Valor fuera de rango" error="Ingrese un valor correcto" sqref="G17" xr:uid="{B0A95075-D3BF-48F2-B93B-0C123C56D7FC}">
      <formula1>0</formula1>
      <formula2>100</formula2>
    </dataValidation>
    <dataValidation type="whole" allowBlank="1" showInputMessage="1" showErrorMessage="1" errorTitle="Valor fuera de rango" error="Ingrese un valor correcto" sqref="G18" xr:uid="{662DD96A-178A-4E95-8D99-3A1B7C995F5B}">
      <formula1>0</formula1>
      <formula2>100</formula2>
    </dataValidation>
    <dataValidation type="whole" allowBlank="1" showInputMessage="1" showErrorMessage="1" errorTitle="Valor fuera de rango" error="Ingrese un valor correcto" sqref="G19" xr:uid="{6A2D34AD-7340-497E-8370-98583CEA04C3}">
      <formula1>0</formula1>
      <formula2>100</formula2>
    </dataValidation>
    <dataValidation type="whole" allowBlank="1" showInputMessage="1" showErrorMessage="1" errorTitle="Valor fuera de rango" error="Ingrese un valor correcto" sqref="G20" xr:uid="{6DA40A00-D37A-4D84-8189-2D0D31046ACF}">
      <formula1>0</formula1>
      <formula2>100</formula2>
    </dataValidation>
    <dataValidation type="whole" allowBlank="1" showInputMessage="1" showErrorMessage="1" errorTitle="Valor fuera de rango" error="Ingrese un valor correcto" sqref="G21" xr:uid="{9406C828-B3AE-4412-93B5-FB86D5CA70B5}">
      <formula1>0</formula1>
      <formula2>100</formula2>
    </dataValidation>
    <dataValidation type="whole" allowBlank="1" showInputMessage="1" showErrorMessage="1" errorTitle="Valor fuera de rango" error="Ingrese un valor correcto" sqref="G22" xr:uid="{E8078F22-93C4-4B1A-948E-7B8C1316A5EC}">
      <formula1>0</formula1>
      <formula2>100</formula2>
    </dataValidation>
    <dataValidation type="whole" allowBlank="1" showInputMessage="1" showErrorMessage="1" errorTitle="Valor fuera de rango" error="Ingrese un valor correcto" sqref="G23" xr:uid="{0F985BC0-4C94-4490-BFF4-19604290348B}">
      <formula1>0</formula1>
      <formula2>100</formula2>
    </dataValidation>
    <dataValidation type="whole" allowBlank="1" showInputMessage="1" showErrorMessage="1" errorTitle="Valor fuera de rango" error="Ingrese un valor correcto" sqref="G24" xr:uid="{C8186EF0-B537-44A4-9329-D0B926C18E3B}">
      <formula1>0</formula1>
      <formula2>100</formula2>
    </dataValidation>
    <dataValidation type="whole" allowBlank="1" showInputMessage="1" showErrorMessage="1" errorTitle="Valor fuera de rango" error="Ingrese un valor correcto" sqref="G25" xr:uid="{545C35E5-FD7B-49B4-B8AA-DE6A460932AE}">
      <formula1>0</formula1>
      <formula2>100</formula2>
    </dataValidation>
    <dataValidation type="whole" allowBlank="1" showInputMessage="1" showErrorMessage="1" errorTitle="Valor fuera de rango" error="Ingrese un valor correcto" sqref="G26" xr:uid="{2BA0C2EA-AF4A-472B-A0EE-52DB937133F3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DABB-186A-408C-B428-AC7D3C921D83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186</v>
      </c>
      <c r="C1" s="1" t="s">
        <v>187</v>
      </c>
      <c r="D1" s="5" t="s">
        <v>345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344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188</v>
      </c>
      <c r="B3" s="12">
        <v>1</v>
      </c>
      <c r="C3" s="13" t="s">
        <v>189</v>
      </c>
      <c r="D3" s="14">
        <v>92</v>
      </c>
      <c r="E3" s="14">
        <v>76</v>
      </c>
      <c r="F3" s="14">
        <v>89</v>
      </c>
      <c r="G3" s="15"/>
      <c r="H3" s="14"/>
      <c r="I3" s="14"/>
      <c r="J3" s="14"/>
      <c r="M3" s="11">
        <f>D3+E3+F3+G3+H3</f>
        <v>257</v>
      </c>
      <c r="N3">
        <f>M3*0.17</f>
        <v>43.690000000000005</v>
      </c>
      <c r="O3">
        <f>I3*0.15</f>
        <v>0</v>
      </c>
      <c r="P3">
        <f>ROUND(N3+O3,0)</f>
        <v>44</v>
      </c>
    </row>
    <row r="4" spans="1:16" x14ac:dyDescent="0.25">
      <c r="A4" s="12" t="s">
        <v>190</v>
      </c>
      <c r="B4" s="12">
        <v>2</v>
      </c>
      <c r="C4" s="13" t="s">
        <v>191</v>
      </c>
      <c r="D4" s="14">
        <v>84</v>
      </c>
      <c r="E4" s="14">
        <v>84</v>
      </c>
      <c r="F4" s="14">
        <v>81</v>
      </c>
      <c r="G4" s="15"/>
      <c r="H4" s="14"/>
      <c r="I4" s="14"/>
      <c r="J4" s="14"/>
      <c r="M4" s="11">
        <f>D4+E4+F4+G4+H4</f>
        <v>249</v>
      </c>
      <c r="N4">
        <f>M4*0.17</f>
        <v>42.330000000000005</v>
      </c>
      <c r="O4">
        <f>I4*0.15</f>
        <v>0</v>
      </c>
      <c r="P4">
        <f>ROUND(N4+O4,0)</f>
        <v>42</v>
      </c>
    </row>
    <row r="5" spans="1:16" x14ac:dyDescent="0.25">
      <c r="A5" s="12" t="s">
        <v>192</v>
      </c>
      <c r="B5" s="12">
        <v>3</v>
      </c>
      <c r="C5" s="13" t="s">
        <v>193</v>
      </c>
      <c r="D5" s="14">
        <v>72</v>
      </c>
      <c r="E5" s="14">
        <v>62</v>
      </c>
      <c r="F5" s="14">
        <v>83</v>
      </c>
      <c r="G5" s="15"/>
      <c r="H5" s="14"/>
      <c r="I5" s="14"/>
      <c r="J5" s="14"/>
      <c r="M5" s="11">
        <f>D5+E5+F5+G5+H5</f>
        <v>217</v>
      </c>
      <c r="N5">
        <f>M5*0.17</f>
        <v>36.89</v>
      </c>
      <c r="O5">
        <f>I5*0.15</f>
        <v>0</v>
      </c>
      <c r="P5">
        <f>ROUND(N5+O5,0)</f>
        <v>37</v>
      </c>
    </row>
    <row r="6" spans="1:16" x14ac:dyDescent="0.25">
      <c r="A6" s="12" t="s">
        <v>194</v>
      </c>
      <c r="B6" s="12">
        <v>4</v>
      </c>
      <c r="C6" s="13" t="s">
        <v>195</v>
      </c>
      <c r="D6" s="14">
        <v>88</v>
      </c>
      <c r="E6" s="14">
        <v>77</v>
      </c>
      <c r="F6" s="14">
        <v>89</v>
      </c>
      <c r="G6" s="15"/>
      <c r="H6" s="14"/>
      <c r="I6" s="14"/>
      <c r="J6" s="14"/>
      <c r="M6" s="11">
        <f>D6+E6+F6+G6+H6</f>
        <v>254</v>
      </c>
      <c r="N6">
        <f>M6*0.17</f>
        <v>43.18</v>
      </c>
      <c r="O6">
        <f>I6*0.15</f>
        <v>0</v>
      </c>
      <c r="P6">
        <f>ROUND(N6+O6,0)</f>
        <v>43</v>
      </c>
    </row>
    <row r="7" spans="1:16" x14ac:dyDescent="0.25">
      <c r="A7" s="12" t="s">
        <v>196</v>
      </c>
      <c r="B7" s="12">
        <v>5</v>
      </c>
      <c r="C7" s="13" t="s">
        <v>197</v>
      </c>
      <c r="D7" s="14">
        <v>82</v>
      </c>
      <c r="E7" s="14">
        <v>73</v>
      </c>
      <c r="F7" s="14">
        <v>70</v>
      </c>
      <c r="G7" s="15"/>
      <c r="H7" s="14"/>
      <c r="I7" s="14"/>
      <c r="J7" s="14"/>
      <c r="M7" s="11">
        <f>D7+E7+F7+G7+H7</f>
        <v>225</v>
      </c>
      <c r="N7">
        <f>M7*0.17</f>
        <v>38.25</v>
      </c>
      <c r="O7">
        <f>I7*0.15</f>
        <v>0</v>
      </c>
      <c r="P7">
        <f>ROUND(N7+O7,0)</f>
        <v>38</v>
      </c>
    </row>
    <row r="8" spans="1:16" x14ac:dyDescent="0.25">
      <c r="A8" s="12" t="s">
        <v>198</v>
      </c>
      <c r="B8" s="12">
        <v>6</v>
      </c>
      <c r="C8" s="13" t="s">
        <v>199</v>
      </c>
      <c r="D8" s="14">
        <v>94</v>
      </c>
      <c r="E8" s="14">
        <v>90</v>
      </c>
      <c r="F8" s="14">
        <v>91</v>
      </c>
      <c r="G8" s="15"/>
      <c r="H8" s="14"/>
      <c r="I8" s="14"/>
      <c r="J8" s="14"/>
      <c r="M8" s="11">
        <f>D8+E8+F8+G8+H8</f>
        <v>275</v>
      </c>
      <c r="N8">
        <f>M8*0.17</f>
        <v>46.75</v>
      </c>
      <c r="O8">
        <f>I8*0.15</f>
        <v>0</v>
      </c>
      <c r="P8">
        <f>ROUND(N8+O8,0)</f>
        <v>47</v>
      </c>
    </row>
    <row r="9" spans="1:16" x14ac:dyDescent="0.25">
      <c r="A9" s="12" t="s">
        <v>200</v>
      </c>
      <c r="B9" s="12">
        <v>7</v>
      </c>
      <c r="C9" s="13" t="s">
        <v>201</v>
      </c>
      <c r="D9" s="14">
        <v>95</v>
      </c>
      <c r="E9" s="14">
        <v>90</v>
      </c>
      <c r="F9" s="14">
        <v>94</v>
      </c>
      <c r="G9" s="15"/>
      <c r="H9" s="14"/>
      <c r="I9" s="14"/>
      <c r="J9" s="14"/>
      <c r="M9" s="11">
        <f>D9+E9+F9+G9+H9</f>
        <v>279</v>
      </c>
      <c r="N9">
        <f>M9*0.17</f>
        <v>47.430000000000007</v>
      </c>
      <c r="O9">
        <f>I9*0.15</f>
        <v>0</v>
      </c>
      <c r="P9">
        <f>ROUND(N9+O9,0)</f>
        <v>47</v>
      </c>
    </row>
    <row r="10" spans="1:16" x14ac:dyDescent="0.25">
      <c r="A10" s="12" t="s">
        <v>202</v>
      </c>
      <c r="B10" s="12">
        <v>8</v>
      </c>
      <c r="C10" s="13" t="s">
        <v>203</v>
      </c>
      <c r="D10" s="14">
        <v>88</v>
      </c>
      <c r="E10" s="14">
        <v>77</v>
      </c>
      <c r="F10" s="14">
        <v>77</v>
      </c>
      <c r="G10" s="15"/>
      <c r="H10" s="14"/>
      <c r="I10" s="14"/>
      <c r="J10" s="14"/>
      <c r="M10" s="11">
        <f>D10+E10+F10+G10+H10</f>
        <v>242</v>
      </c>
      <c r="N10">
        <f>M10*0.17</f>
        <v>41.14</v>
      </c>
      <c r="O10">
        <f>I10*0.15</f>
        <v>0</v>
      </c>
      <c r="P10">
        <f>ROUND(N10+O10,0)</f>
        <v>41</v>
      </c>
    </row>
    <row r="11" spans="1:16" x14ac:dyDescent="0.25">
      <c r="A11" s="12" t="s">
        <v>204</v>
      </c>
      <c r="B11" s="12">
        <v>9</v>
      </c>
      <c r="C11" s="13" t="s">
        <v>205</v>
      </c>
      <c r="D11" s="14">
        <v>85</v>
      </c>
      <c r="E11" s="14">
        <v>86</v>
      </c>
      <c r="F11" s="14">
        <v>90</v>
      </c>
      <c r="G11" s="15"/>
      <c r="H11" s="14"/>
      <c r="I11" s="14"/>
      <c r="J11" s="14"/>
      <c r="M11" s="11">
        <f>D11+E11+F11+G11+H11</f>
        <v>261</v>
      </c>
      <c r="N11">
        <f>M11*0.17</f>
        <v>44.370000000000005</v>
      </c>
      <c r="O11">
        <f>I11*0.15</f>
        <v>0</v>
      </c>
      <c r="P11">
        <f>ROUND(N11+O11,0)</f>
        <v>44</v>
      </c>
    </row>
    <row r="12" spans="1:16" x14ac:dyDescent="0.25">
      <c r="A12" s="12" t="s">
        <v>206</v>
      </c>
      <c r="B12" s="12">
        <v>10</v>
      </c>
      <c r="C12" s="13" t="s">
        <v>207</v>
      </c>
      <c r="D12" s="14">
        <v>91</v>
      </c>
      <c r="E12" s="14">
        <v>74</v>
      </c>
      <c r="F12" s="14">
        <v>87</v>
      </c>
      <c r="G12" s="15"/>
      <c r="H12" s="14"/>
      <c r="I12" s="14"/>
      <c r="J12" s="14"/>
      <c r="M12" s="11">
        <f>D12+E12+F12+G12+H12</f>
        <v>252</v>
      </c>
      <c r="N12">
        <f>M12*0.17</f>
        <v>42.84</v>
      </c>
      <c r="O12">
        <f>I12*0.15</f>
        <v>0</v>
      </c>
      <c r="P12">
        <f>ROUND(N12+O12,0)</f>
        <v>43</v>
      </c>
    </row>
    <row r="13" spans="1:16" x14ac:dyDescent="0.25">
      <c r="A13" s="12" t="s">
        <v>208</v>
      </c>
      <c r="B13" s="12">
        <v>11</v>
      </c>
      <c r="C13" s="13" t="s">
        <v>209</v>
      </c>
      <c r="D13" s="14">
        <v>65</v>
      </c>
      <c r="E13" s="14">
        <v>64</v>
      </c>
      <c r="F13" s="14">
        <v>62</v>
      </c>
      <c r="G13" s="15"/>
      <c r="H13" s="14"/>
      <c r="I13" s="14"/>
      <c r="J13" s="14"/>
      <c r="M13" s="11">
        <f>D13+E13+F13+G13+H13</f>
        <v>191</v>
      </c>
      <c r="N13">
        <f>M13*0.17</f>
        <v>32.47</v>
      </c>
      <c r="O13">
        <f>I13*0.15</f>
        <v>0</v>
      </c>
      <c r="P13">
        <f>ROUND(N13+O13,0)</f>
        <v>32</v>
      </c>
    </row>
    <row r="14" spans="1:16" x14ac:dyDescent="0.25">
      <c r="A14" s="12" t="s">
        <v>210</v>
      </c>
      <c r="B14" s="12">
        <v>12</v>
      </c>
      <c r="C14" s="13" t="s">
        <v>211</v>
      </c>
      <c r="D14" s="14">
        <v>78</v>
      </c>
      <c r="E14" s="14">
        <v>80</v>
      </c>
      <c r="F14" s="14">
        <v>82</v>
      </c>
      <c r="G14" s="15"/>
      <c r="H14" s="14"/>
      <c r="I14" s="14"/>
      <c r="J14" s="14"/>
      <c r="M14" s="11">
        <f>D14+E14+F14+G14+H14</f>
        <v>240</v>
      </c>
      <c r="N14">
        <f>M14*0.17</f>
        <v>40.800000000000004</v>
      </c>
      <c r="O14">
        <f>I14*0.15</f>
        <v>0</v>
      </c>
      <c r="P14">
        <f>ROUND(N14+O14,0)</f>
        <v>41</v>
      </c>
    </row>
    <row r="15" spans="1:16" x14ac:dyDescent="0.25">
      <c r="A15" s="12" t="s">
        <v>212</v>
      </c>
      <c r="B15" s="12">
        <v>13</v>
      </c>
      <c r="C15" s="13" t="s">
        <v>213</v>
      </c>
      <c r="D15" s="14">
        <v>86</v>
      </c>
      <c r="E15" s="14">
        <v>79</v>
      </c>
      <c r="F15" s="14">
        <v>89</v>
      </c>
      <c r="G15" s="15"/>
      <c r="H15" s="14"/>
      <c r="I15" s="14"/>
      <c r="J15" s="14"/>
      <c r="M15" s="11">
        <f>D15+E15+F15+G15+H15</f>
        <v>254</v>
      </c>
      <c r="N15">
        <f>M15*0.17</f>
        <v>43.18</v>
      </c>
      <c r="O15">
        <f>I15*0.15</f>
        <v>0</v>
      </c>
      <c r="P15">
        <f>ROUND(N15+O15,0)</f>
        <v>43</v>
      </c>
    </row>
    <row r="16" spans="1:16" x14ac:dyDescent="0.25">
      <c r="A16" s="12" t="s">
        <v>214</v>
      </c>
      <c r="B16" s="12">
        <v>14</v>
      </c>
      <c r="C16" s="13" t="s">
        <v>215</v>
      </c>
      <c r="D16" s="14">
        <v>88</v>
      </c>
      <c r="E16" s="14">
        <v>87</v>
      </c>
      <c r="F16" s="14">
        <v>90</v>
      </c>
      <c r="G16" s="15"/>
      <c r="H16" s="14"/>
      <c r="I16" s="14"/>
      <c r="J16" s="14"/>
      <c r="M16" s="11">
        <f>D16+E16+F16+G16+H16</f>
        <v>265</v>
      </c>
      <c r="N16">
        <f>M16*0.17</f>
        <v>45.050000000000004</v>
      </c>
      <c r="O16">
        <f>I16*0.15</f>
        <v>0</v>
      </c>
      <c r="P16">
        <f>ROUND(N16+O16,0)</f>
        <v>45</v>
      </c>
    </row>
    <row r="17" spans="1:16" x14ac:dyDescent="0.25">
      <c r="A17" s="12" t="s">
        <v>216</v>
      </c>
      <c r="B17" s="12">
        <v>15</v>
      </c>
      <c r="C17" s="13" t="s">
        <v>217</v>
      </c>
      <c r="D17" s="14">
        <v>73</v>
      </c>
      <c r="E17" s="14">
        <v>69</v>
      </c>
      <c r="F17" s="14">
        <v>74</v>
      </c>
      <c r="G17" s="15"/>
      <c r="H17" s="14"/>
      <c r="I17" s="14"/>
      <c r="J17" s="14"/>
      <c r="M17" s="11">
        <f>D17+E17+F17+G17+H17</f>
        <v>216</v>
      </c>
      <c r="N17">
        <f>M17*0.17</f>
        <v>36.720000000000006</v>
      </c>
      <c r="O17">
        <f>I17*0.15</f>
        <v>0</v>
      </c>
      <c r="P17">
        <f>ROUND(N17+O17,0)</f>
        <v>37</v>
      </c>
    </row>
    <row r="18" spans="1:16" x14ac:dyDescent="0.25">
      <c r="A18" s="12" t="s">
        <v>218</v>
      </c>
      <c r="B18" s="12">
        <v>16</v>
      </c>
      <c r="C18" s="13" t="s">
        <v>219</v>
      </c>
      <c r="D18" s="14">
        <v>88</v>
      </c>
      <c r="E18" s="14">
        <v>90</v>
      </c>
      <c r="F18" s="14">
        <v>92</v>
      </c>
      <c r="G18" s="15"/>
      <c r="H18" s="14"/>
      <c r="I18" s="14"/>
      <c r="J18" s="14"/>
      <c r="M18" s="11">
        <f>D18+E18+F18+G18+H18</f>
        <v>270</v>
      </c>
      <c r="N18">
        <f>M18*0.17</f>
        <v>45.900000000000006</v>
      </c>
      <c r="O18">
        <f>I18*0.15</f>
        <v>0</v>
      </c>
      <c r="P18">
        <f>ROUND(N18+O18,0)</f>
        <v>46</v>
      </c>
    </row>
    <row r="19" spans="1:16" x14ac:dyDescent="0.25">
      <c r="A19" s="12" t="s">
        <v>220</v>
      </c>
      <c r="B19" s="12">
        <v>17</v>
      </c>
      <c r="C19" s="13" t="s">
        <v>221</v>
      </c>
      <c r="D19" s="14">
        <v>90</v>
      </c>
      <c r="E19" s="14">
        <v>97</v>
      </c>
      <c r="F19" s="14">
        <v>96</v>
      </c>
      <c r="G19" s="15"/>
      <c r="H19" s="14"/>
      <c r="I19" s="14"/>
      <c r="J19" s="14"/>
      <c r="M19" s="11">
        <f>D19+E19+F19+G19+H19</f>
        <v>283</v>
      </c>
      <c r="N19">
        <f>M19*0.17</f>
        <v>48.110000000000007</v>
      </c>
      <c r="O19">
        <f>I19*0.15</f>
        <v>0</v>
      </c>
      <c r="P19">
        <f>ROUND(N19+O19,0)</f>
        <v>48</v>
      </c>
    </row>
    <row r="20" spans="1:16" x14ac:dyDescent="0.25">
      <c r="A20" s="12" t="s">
        <v>222</v>
      </c>
      <c r="B20" s="12">
        <v>18</v>
      </c>
      <c r="C20" s="13" t="s">
        <v>223</v>
      </c>
      <c r="D20" s="14">
        <v>90</v>
      </c>
      <c r="E20" s="14">
        <v>97</v>
      </c>
      <c r="F20" s="14">
        <v>96</v>
      </c>
      <c r="G20" s="15"/>
      <c r="H20" s="14"/>
      <c r="I20" s="14"/>
      <c r="J20" s="14"/>
      <c r="M20" s="11">
        <f>D20+E20+F20+G20+H20</f>
        <v>283</v>
      </c>
      <c r="N20">
        <f>M20*0.17</f>
        <v>48.110000000000007</v>
      </c>
      <c r="O20">
        <f>I20*0.15</f>
        <v>0</v>
      </c>
      <c r="P20">
        <f>ROUND(N20+O20,0)</f>
        <v>48</v>
      </c>
    </row>
    <row r="21" spans="1:16" x14ac:dyDescent="0.25">
      <c r="A21" s="12" t="s">
        <v>224</v>
      </c>
      <c r="B21" s="12">
        <v>19</v>
      </c>
      <c r="C21" s="13" t="s">
        <v>225</v>
      </c>
      <c r="D21" s="14">
        <v>82</v>
      </c>
      <c r="E21" s="14">
        <v>82</v>
      </c>
      <c r="F21" s="14">
        <v>86</v>
      </c>
      <c r="G21" s="15"/>
      <c r="H21" s="14"/>
      <c r="I21" s="14"/>
      <c r="J21" s="14"/>
      <c r="M21" s="11">
        <f>D21+E21+F21+G21+H21</f>
        <v>250</v>
      </c>
      <c r="N21">
        <f>M21*0.17</f>
        <v>42.5</v>
      </c>
      <c r="O21">
        <f>I21*0.15</f>
        <v>0</v>
      </c>
      <c r="P21">
        <f>ROUND(N21+O21,0)</f>
        <v>43</v>
      </c>
    </row>
    <row r="22" spans="1:16" x14ac:dyDescent="0.25">
      <c r="A22" s="12" t="s">
        <v>226</v>
      </c>
      <c r="B22" s="12">
        <v>20</v>
      </c>
      <c r="C22" s="13" t="s">
        <v>227</v>
      </c>
      <c r="D22" s="14">
        <v>97</v>
      </c>
      <c r="E22" s="14">
        <v>93</v>
      </c>
      <c r="F22" s="14">
        <v>97</v>
      </c>
      <c r="G22" s="15"/>
      <c r="H22" s="14"/>
      <c r="I22" s="14"/>
      <c r="J22" s="14"/>
      <c r="M22" s="11">
        <f>D22+E22+F22+G22+H22</f>
        <v>287</v>
      </c>
      <c r="N22">
        <f>M22*0.17</f>
        <v>48.790000000000006</v>
      </c>
      <c r="O22">
        <f>I22*0.15</f>
        <v>0</v>
      </c>
      <c r="P22">
        <f>ROUND(N22+O22,0)</f>
        <v>49</v>
      </c>
    </row>
    <row r="23" spans="1:16" x14ac:dyDescent="0.25">
      <c r="A23" s="12" t="s">
        <v>228</v>
      </c>
      <c r="B23" s="12">
        <v>21</v>
      </c>
      <c r="C23" s="13" t="s">
        <v>229</v>
      </c>
      <c r="D23" s="14">
        <v>86</v>
      </c>
      <c r="E23" s="14">
        <v>78</v>
      </c>
      <c r="F23" s="14">
        <v>79</v>
      </c>
      <c r="G23" s="15"/>
      <c r="H23" s="14"/>
      <c r="I23" s="14"/>
      <c r="J23" s="14"/>
      <c r="M23" s="11">
        <f>D23+E23+F23+G23+H23</f>
        <v>243</v>
      </c>
      <c r="N23">
        <f>M23*0.17</f>
        <v>41.31</v>
      </c>
      <c r="O23">
        <f>I23*0.15</f>
        <v>0</v>
      </c>
      <c r="P23">
        <f>ROUND(N23+O23,0)</f>
        <v>41</v>
      </c>
    </row>
    <row r="24" spans="1:16" x14ac:dyDescent="0.25">
      <c r="A24" s="12" t="s">
        <v>230</v>
      </c>
      <c r="B24" s="12">
        <v>22</v>
      </c>
      <c r="C24" s="13" t="s">
        <v>231</v>
      </c>
      <c r="D24" s="14">
        <v>83</v>
      </c>
      <c r="E24" s="14">
        <v>79</v>
      </c>
      <c r="F24" s="14">
        <v>91</v>
      </c>
      <c r="G24" s="15"/>
      <c r="H24" s="14"/>
      <c r="I24" s="14"/>
      <c r="J24" s="14"/>
      <c r="M24" s="11">
        <f>D24+E24+F24+G24+H24</f>
        <v>253</v>
      </c>
      <c r="N24">
        <f>M24*0.17</f>
        <v>43.010000000000005</v>
      </c>
      <c r="O24">
        <f>I24*0.15</f>
        <v>0</v>
      </c>
      <c r="P24">
        <f>ROUND(N24+O24,0)</f>
        <v>43</v>
      </c>
    </row>
    <row r="25" spans="1:16" x14ac:dyDescent="0.25">
      <c r="A25" s="12" t="s">
        <v>232</v>
      </c>
      <c r="B25" s="12">
        <v>23</v>
      </c>
      <c r="C25" s="13" t="s">
        <v>233</v>
      </c>
      <c r="D25" s="14">
        <v>91</v>
      </c>
      <c r="E25" s="14">
        <v>70</v>
      </c>
      <c r="F25" s="14">
        <v>83</v>
      </c>
      <c r="G25" s="15"/>
      <c r="H25" s="14"/>
      <c r="I25" s="14"/>
      <c r="J25" s="14"/>
      <c r="M25" s="11">
        <f>D25+E25+F25+G25+H25</f>
        <v>244</v>
      </c>
      <c r="N25">
        <f>M25*0.17</f>
        <v>41.480000000000004</v>
      </c>
      <c r="O25">
        <f>I25*0.15</f>
        <v>0</v>
      </c>
      <c r="P25">
        <f>ROUND(N25+O25,0)</f>
        <v>41</v>
      </c>
    </row>
    <row r="26" spans="1:16" x14ac:dyDescent="0.25">
      <c r="A26" s="12" t="s">
        <v>234</v>
      </c>
      <c r="B26" s="12">
        <v>24</v>
      </c>
      <c r="C26" s="13" t="s">
        <v>235</v>
      </c>
      <c r="D26" s="14">
        <v>94</v>
      </c>
      <c r="E26" s="14">
        <v>95</v>
      </c>
      <c r="F26" s="14">
        <v>80</v>
      </c>
      <c r="G26" s="15"/>
      <c r="H26" s="14"/>
      <c r="I26" s="14"/>
      <c r="J26" s="14"/>
      <c r="M26" s="11">
        <f>D26+E26+F26+G26+H26</f>
        <v>269</v>
      </c>
      <c r="N26">
        <f>M26*0.17</f>
        <v>45.730000000000004</v>
      </c>
      <c r="O26">
        <f>I26*0.15</f>
        <v>0</v>
      </c>
      <c r="P26">
        <f>ROUND(N26+O26,0)</f>
        <v>46</v>
      </c>
    </row>
    <row r="27" spans="1:16" x14ac:dyDescent="0.25">
      <c r="A27" s="12" t="s">
        <v>236</v>
      </c>
      <c r="B27" s="12">
        <v>25</v>
      </c>
      <c r="C27" s="13" t="s">
        <v>237</v>
      </c>
      <c r="D27" s="14">
        <v>92</v>
      </c>
      <c r="E27" s="14">
        <v>88</v>
      </c>
      <c r="F27" s="14">
        <v>82</v>
      </c>
      <c r="G27" s="15"/>
      <c r="H27" s="14"/>
      <c r="I27" s="14"/>
      <c r="J27" s="14"/>
      <c r="M27" s="11">
        <f>D27+E27+F27+G27+H27</f>
        <v>262</v>
      </c>
      <c r="N27">
        <f>M27*0.17</f>
        <v>44.540000000000006</v>
      </c>
      <c r="O27">
        <f>I27*0.15</f>
        <v>0</v>
      </c>
      <c r="P27">
        <f>ROUND(N27+O27,0)</f>
        <v>45</v>
      </c>
    </row>
    <row r="28" spans="1:16" x14ac:dyDescent="0.25">
      <c r="A28" s="12" t="s">
        <v>238</v>
      </c>
      <c r="B28" s="12">
        <v>26</v>
      </c>
      <c r="C28" s="13" t="s">
        <v>239</v>
      </c>
      <c r="D28" s="14">
        <v>91</v>
      </c>
      <c r="E28" s="14">
        <v>80</v>
      </c>
      <c r="F28" s="14">
        <v>89</v>
      </c>
      <c r="G28" s="15"/>
      <c r="H28" s="14"/>
      <c r="I28" s="14"/>
      <c r="J28" s="14"/>
      <c r="M28" s="11">
        <f>D28+E28+F28+G28+H28</f>
        <v>260</v>
      </c>
      <c r="N28">
        <f>M28*0.17</f>
        <v>44.2</v>
      </c>
      <c r="O28">
        <f>I28*0.15</f>
        <v>0</v>
      </c>
      <c r="P28">
        <f>ROUND(N28+O28,0)</f>
        <v>44</v>
      </c>
    </row>
    <row r="29" spans="1:16" x14ac:dyDescent="0.25">
      <c r="A29" s="12" t="s">
        <v>240</v>
      </c>
      <c r="B29" s="12">
        <v>27</v>
      </c>
      <c r="C29" s="13" t="s">
        <v>241</v>
      </c>
      <c r="D29" s="14">
        <v>91</v>
      </c>
      <c r="E29" s="14">
        <v>85</v>
      </c>
      <c r="F29" s="14">
        <v>72</v>
      </c>
      <c r="G29" s="15"/>
      <c r="H29" s="14"/>
      <c r="I29" s="14"/>
      <c r="J29" s="14"/>
      <c r="M29" s="11">
        <f>D29+E29+F29+G29+H29</f>
        <v>248</v>
      </c>
      <c r="N29">
        <f>M29*0.17</f>
        <v>42.160000000000004</v>
      </c>
      <c r="O29">
        <f>I29*0.15</f>
        <v>0</v>
      </c>
      <c r="P29">
        <f>ROUND(N29+O29,0)</f>
        <v>42</v>
      </c>
    </row>
  </sheetData>
  <sheetProtection algorithmName="SHA-512" hashValue="oXyHDsLhaqhf0ZjYuAiDb4/PyPKx5M/kYeSB4ehRLbRFg37czgnt562ewN4UWVR9KQXG0gpA1+/uKMGSDAJmYQ==" saltValue="2Y82RXxiQEJaIVpi1PcvBw==" spinCount="100000" sheet="1" objects="1" scenarios="1"/>
  <dataValidations count="27">
    <dataValidation type="whole" allowBlank="1" showInputMessage="1" showErrorMessage="1" errorTitle="Valor fuera de rango" error="Ingrese un valor correcto" sqref="G3" xr:uid="{270DD9F2-9F93-4D8D-92FC-3AA64C38106B}">
      <formula1>0</formula1>
      <formula2>100</formula2>
    </dataValidation>
    <dataValidation type="whole" allowBlank="1" showInputMessage="1" showErrorMessage="1" errorTitle="Valor fuera de rango" error="Ingrese un valor correcto" sqref="G4" xr:uid="{8BEB29D5-698D-4BD4-9C3F-CDB345E57F3B}">
      <formula1>0</formula1>
      <formula2>100</formula2>
    </dataValidation>
    <dataValidation type="whole" allowBlank="1" showInputMessage="1" showErrorMessage="1" errorTitle="Valor fuera de rango" error="Ingrese un valor correcto" sqref="G5" xr:uid="{448EEFAC-9DCC-4114-8C48-D5A4D26C0B40}">
      <formula1>0</formula1>
      <formula2>100</formula2>
    </dataValidation>
    <dataValidation type="whole" allowBlank="1" showInputMessage="1" showErrorMessage="1" errorTitle="Valor fuera de rango" error="Ingrese un valor correcto" sqref="G6" xr:uid="{C424908B-F575-4316-B040-6A03F574C0D8}">
      <formula1>0</formula1>
      <formula2>100</formula2>
    </dataValidation>
    <dataValidation type="whole" allowBlank="1" showInputMessage="1" showErrorMessage="1" errorTitle="Valor fuera de rango" error="Ingrese un valor correcto" sqref="G7" xr:uid="{4E2538BE-0B03-4CBB-A604-F4687BE35B98}">
      <formula1>0</formula1>
      <formula2>100</formula2>
    </dataValidation>
    <dataValidation type="whole" allowBlank="1" showInputMessage="1" showErrorMessage="1" errorTitle="Valor fuera de rango" error="Ingrese un valor correcto" sqref="G8" xr:uid="{425A320E-EFE6-475A-9FE2-CC6B190CD137}">
      <formula1>0</formula1>
      <formula2>100</formula2>
    </dataValidation>
    <dataValidation type="whole" allowBlank="1" showInputMessage="1" showErrorMessage="1" errorTitle="Valor fuera de rango" error="Ingrese un valor correcto" sqref="G9" xr:uid="{0A9068F6-40BC-4CF0-9E55-1D871E9C1ACF}">
      <formula1>0</formula1>
      <formula2>100</formula2>
    </dataValidation>
    <dataValidation type="whole" allowBlank="1" showInputMessage="1" showErrorMessage="1" errorTitle="Valor fuera de rango" error="Ingrese un valor correcto" sqref="G10" xr:uid="{0CE8915D-7929-4CA3-AAC1-A4789385E6DD}">
      <formula1>0</formula1>
      <formula2>100</formula2>
    </dataValidation>
    <dataValidation type="whole" allowBlank="1" showInputMessage="1" showErrorMessage="1" errorTitle="Valor fuera de rango" error="Ingrese un valor correcto" sqref="G11" xr:uid="{887DFEF7-92C8-4A7C-BFE1-2FBE9147A47B}">
      <formula1>0</formula1>
      <formula2>100</formula2>
    </dataValidation>
    <dataValidation type="whole" allowBlank="1" showInputMessage="1" showErrorMessage="1" errorTitle="Valor fuera de rango" error="Ingrese un valor correcto" sqref="G12" xr:uid="{5B7DB0C3-87E3-4A29-A6DA-35BA30E05390}">
      <formula1>0</formula1>
      <formula2>100</formula2>
    </dataValidation>
    <dataValidation type="whole" allowBlank="1" showInputMessage="1" showErrorMessage="1" errorTitle="Valor fuera de rango" error="Ingrese un valor correcto" sqref="G13" xr:uid="{EADFFC08-BA4E-4816-9EBA-D16A0BBC4177}">
      <formula1>0</formula1>
      <formula2>100</formula2>
    </dataValidation>
    <dataValidation type="whole" allowBlank="1" showInputMessage="1" showErrorMessage="1" errorTitle="Valor fuera de rango" error="Ingrese un valor correcto" sqref="G14" xr:uid="{2266C01A-9C7B-4999-B072-C985F9166554}">
      <formula1>0</formula1>
      <formula2>100</formula2>
    </dataValidation>
    <dataValidation type="whole" allowBlank="1" showInputMessage="1" showErrorMessage="1" errorTitle="Valor fuera de rango" error="Ingrese un valor correcto" sqref="G15" xr:uid="{AEE36FC3-F778-48CB-A1DB-D9C739155573}">
      <formula1>0</formula1>
      <formula2>100</formula2>
    </dataValidation>
    <dataValidation type="whole" allowBlank="1" showInputMessage="1" showErrorMessage="1" errorTitle="Valor fuera de rango" error="Ingrese un valor correcto" sqref="G16" xr:uid="{B13B0FBE-A1B3-4B47-9012-9D646352FD76}">
      <formula1>0</formula1>
      <formula2>100</formula2>
    </dataValidation>
    <dataValidation type="whole" allowBlank="1" showInputMessage="1" showErrorMessage="1" errorTitle="Valor fuera de rango" error="Ingrese un valor correcto" sqref="G17" xr:uid="{E9CF375F-E2E7-4402-AB90-F34848E22529}">
      <formula1>0</formula1>
      <formula2>100</formula2>
    </dataValidation>
    <dataValidation type="whole" allowBlank="1" showInputMessage="1" showErrorMessage="1" errorTitle="Valor fuera de rango" error="Ingrese un valor correcto" sqref="G18" xr:uid="{EF9D9F67-77AF-49D2-9C83-4FF0A2326508}">
      <formula1>0</formula1>
      <formula2>100</formula2>
    </dataValidation>
    <dataValidation type="whole" allowBlank="1" showInputMessage="1" showErrorMessage="1" errorTitle="Valor fuera de rango" error="Ingrese un valor correcto" sqref="G19" xr:uid="{112D5782-31A2-4331-87D8-2ACBF7B43BE1}">
      <formula1>0</formula1>
      <formula2>100</formula2>
    </dataValidation>
    <dataValidation type="whole" allowBlank="1" showInputMessage="1" showErrorMessage="1" errorTitle="Valor fuera de rango" error="Ingrese un valor correcto" sqref="G20" xr:uid="{18D3EC55-A2A5-4C6A-ACC8-74612E3AE914}">
      <formula1>0</formula1>
      <formula2>100</formula2>
    </dataValidation>
    <dataValidation type="whole" allowBlank="1" showInputMessage="1" showErrorMessage="1" errorTitle="Valor fuera de rango" error="Ingrese un valor correcto" sqref="G21" xr:uid="{4BF649AA-F786-4F5A-926B-B56D40C850D5}">
      <formula1>0</formula1>
      <formula2>100</formula2>
    </dataValidation>
    <dataValidation type="whole" allowBlank="1" showInputMessage="1" showErrorMessage="1" errorTitle="Valor fuera de rango" error="Ingrese un valor correcto" sqref="G22" xr:uid="{F19D3892-4C03-4714-8422-C7377750068F}">
      <formula1>0</formula1>
      <formula2>100</formula2>
    </dataValidation>
    <dataValidation type="whole" allowBlank="1" showInputMessage="1" showErrorMessage="1" errorTitle="Valor fuera de rango" error="Ingrese un valor correcto" sqref="G23" xr:uid="{354CEA40-6ED8-4889-94E2-2D643FCA99CC}">
      <formula1>0</formula1>
      <formula2>100</formula2>
    </dataValidation>
    <dataValidation type="whole" allowBlank="1" showInputMessage="1" showErrorMessage="1" errorTitle="Valor fuera de rango" error="Ingrese un valor correcto" sqref="G24" xr:uid="{959AC1B6-2B04-46EA-82F3-EC168A01290A}">
      <formula1>0</formula1>
      <formula2>100</formula2>
    </dataValidation>
    <dataValidation type="whole" allowBlank="1" showInputMessage="1" showErrorMessage="1" errorTitle="Valor fuera de rango" error="Ingrese un valor correcto" sqref="G25" xr:uid="{8DB987F4-BC2F-4B25-A83D-A7FA49166D91}">
      <formula1>0</formula1>
      <formula2>100</formula2>
    </dataValidation>
    <dataValidation type="whole" allowBlank="1" showInputMessage="1" showErrorMessage="1" errorTitle="Valor fuera de rango" error="Ingrese un valor correcto" sqref="G26" xr:uid="{F209D63E-DF5B-450D-B97D-F9A3BFEBC2FE}">
      <formula1>0</formula1>
      <formula2>100</formula2>
    </dataValidation>
    <dataValidation type="whole" allowBlank="1" showInputMessage="1" showErrorMessage="1" errorTitle="Valor fuera de rango" error="Ingrese un valor correcto" sqref="G27" xr:uid="{B65DE747-FE1C-453D-B118-FFA1E445CF59}">
      <formula1>0</formula1>
      <formula2>100</formula2>
    </dataValidation>
    <dataValidation type="whole" allowBlank="1" showInputMessage="1" showErrorMessage="1" errorTitle="Valor fuera de rango" error="Ingrese un valor correcto" sqref="G28" xr:uid="{A318D041-49C6-4153-A5E3-DB57AC92C0B9}">
      <formula1>0</formula1>
      <formula2>100</formula2>
    </dataValidation>
    <dataValidation type="whole" allowBlank="1" showInputMessage="1" showErrorMessage="1" errorTitle="Valor fuera de rango" error="Ingrese un valor correcto" sqref="G29" xr:uid="{B2268214-41E9-4E6F-9729-21CFFA3B108C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CIENC024A</vt:lpstr>
      <vt:lpstr>MATEM023A</vt:lpstr>
      <vt:lpstr>MATEM023B</vt:lpstr>
      <vt:lpstr>MATEM023C</vt:lpstr>
      <vt:lpstr>MATEM024A</vt:lpstr>
      <vt:lpstr>MATEM024B</vt:lpstr>
      <vt:lpstr>MATEM024C</vt:lpstr>
      <vt:lpstr>MEDIO023C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2026-07-29T15:12:00Z</dcterms:created>
  <dcterms:modified xsi:type="dcterms:W3CDTF">2026-07-29T15:12:34Z</dcterms:modified>
</cp:coreProperties>
</file>